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785" activeTab="2"/>
  </bookViews>
  <sheets>
    <sheet name="17-20" sheetId="1" r:id="rId1"/>
    <sheet name="18-21" sheetId="2" r:id="rId2"/>
    <sheet name="19-22" sheetId="3" r:id="rId3"/>
  </sheets>
  <definedNames>
    <definedName name="_xlnm.Print_Area" localSheetId="0">'17-20'!$A$1:$H$69</definedName>
  </definedNames>
  <calcPr fullCalcOnLoad="1"/>
</workbook>
</file>

<file path=xl/sharedStrings.xml><?xml version="1.0" encoding="utf-8"?>
<sst xmlns="http://schemas.openxmlformats.org/spreadsheetml/2006/main" count="205" uniqueCount="82">
  <si>
    <t>v tis.Kč</t>
  </si>
  <si>
    <t>Ukazatele</t>
  </si>
  <si>
    <t>Předpoklad - plán</t>
  </si>
  <si>
    <t xml:space="preserve"> </t>
  </si>
  <si>
    <t xml:space="preserve">z toho - na platy </t>
  </si>
  <si>
    <t xml:space="preserve">          - na OON (ostatní platby za provedenou práci), odstupné</t>
  </si>
  <si>
    <t>2. Plán investičních akcí</t>
  </si>
  <si>
    <t>Název investice</t>
  </si>
  <si>
    <t>rozpočet kraje</t>
  </si>
  <si>
    <t>jiné zdroje</t>
  </si>
  <si>
    <t>v tis. Kč</t>
  </si>
  <si>
    <t>Náklady CELKEM - hlavní činnost</t>
  </si>
  <si>
    <t>Výnosy CELKEM - hlavní činnost</t>
  </si>
  <si>
    <t>Provozní náklady</t>
  </si>
  <si>
    <t>Příspěvek od zřizovatele</t>
  </si>
  <si>
    <t>Celkové náklady - doplňková činnost</t>
  </si>
  <si>
    <t>Celkové výnosy - doplňková činnost</t>
  </si>
  <si>
    <t>Investiční náklady</t>
  </si>
  <si>
    <t>NÁKLADY CELKEM</t>
  </si>
  <si>
    <t>VÝNOSY CELKEM</t>
  </si>
  <si>
    <t xml:space="preserve">fond investic PO </t>
  </si>
  <si>
    <t>fond investic PO</t>
  </si>
  <si>
    <t>z toho: mzdové náklady</t>
  </si>
  <si>
    <t xml:space="preserve">           náklady na služby</t>
  </si>
  <si>
    <t>1. Výnosy a náklady organizace v členění na hlavní a doplňkovou činnost</t>
  </si>
  <si>
    <t xml:space="preserve">           náklady na opravu a údržbu majetku</t>
  </si>
  <si>
    <t>Příspěvky a dotace od jiných zdrojů</t>
  </si>
  <si>
    <t>Ostatní výnosy (vlastní příjmy za poskytované služby v rámci hlavní činnosti apod.</t>
  </si>
  <si>
    <t>Saldo výnosů a nákladů celkem</t>
  </si>
  <si>
    <t>Saldo výnosů a nákladů - hlavní činnost</t>
  </si>
  <si>
    <t>Saldo výnosů a nákladů  - doplňková činnost</t>
  </si>
  <si>
    <t xml:space="preserve">Osobní náklady celkem </t>
  </si>
  <si>
    <t xml:space="preserve">Náklady na platy zaměstnanců a OON celkem </t>
  </si>
  <si>
    <t>Střednědobý výhled činnosti organizace - výnosy/náklady</t>
  </si>
  <si>
    <t>3. Osobní náklady zaměstnanců</t>
  </si>
  <si>
    <t>Přepočtený počet zaměstnanců</t>
  </si>
  <si>
    <t>Předpokládaná skutečnost k 31.12.2017</t>
  </si>
  <si>
    <t xml:space="preserve">  Předpokládaná skutečnost k 31.12.2017</t>
  </si>
  <si>
    <t>Náklady na zákonné odvody z mezd (sociální pojištění, zdravotní pojištění, FKSP)</t>
  </si>
  <si>
    <t>Název příspěvkové organizace: Integrovaná střední škola technická, Benešov, Černoleská 1997</t>
  </si>
  <si>
    <t>IČ: 18620442</t>
  </si>
  <si>
    <t>Věcně příslušný odbor: OŠMS</t>
  </si>
  <si>
    <t>Číslo organizace:  10125</t>
  </si>
  <si>
    <t>elektrický varný kotel</t>
  </si>
  <si>
    <t>zařízení pro prostorové měření a seřizování geometrie</t>
  </si>
  <si>
    <t>průmyslový robot pro výuku</t>
  </si>
  <si>
    <t>instalace tepel. čerpadel a větrání s rekuperací (tepel.čerpadla)</t>
  </si>
  <si>
    <t>instalace tepel. čerpadel a větrání s rekuper. (vzduchotechnika)</t>
  </si>
  <si>
    <t>Datum:  25. 1. 2018</t>
  </si>
  <si>
    <t>Zpracoval: Soňa Foubíková</t>
  </si>
  <si>
    <t>Telefon:  317726130</t>
  </si>
  <si>
    <t>plnička klimatizací</t>
  </si>
  <si>
    <t>CNC pracoviště</t>
  </si>
  <si>
    <t>automobil osobní</t>
  </si>
  <si>
    <t>projektová dokumentace rekonstrukce a zateplení BAEST</t>
  </si>
  <si>
    <t>traktůrek (rider)</t>
  </si>
  <si>
    <t>laserová tiskárna</t>
  </si>
  <si>
    <t>Věcně příslušný odbor: školství</t>
  </si>
  <si>
    <t>Předpokládaná skutečnost k 31.12.2018</t>
  </si>
  <si>
    <t>instalace tepel. čerpadel a větrání s rekup. (čerpadla)</t>
  </si>
  <si>
    <t>instalace tepel. čerpadel a větrání s rekup. (vzduchotechnika)</t>
  </si>
  <si>
    <t xml:space="preserve">zdvihací zařízení </t>
  </si>
  <si>
    <t>frézovací centrum na plošné spoje</t>
  </si>
  <si>
    <t xml:space="preserve">osobní automobil </t>
  </si>
  <si>
    <t>3 ks kopírovací stroj</t>
  </si>
  <si>
    <t xml:space="preserve">  Předpokládaná skutečnost k 31.12.2018</t>
  </si>
  <si>
    <t>Datum: 12.11.2018</t>
  </si>
  <si>
    <t>Číslo organizace: 10125</t>
  </si>
  <si>
    <t>Předpokládaná skutečnost k 31.12.2019</t>
  </si>
  <si>
    <t>vícenáklady projektu rekuperace, čerpadla</t>
  </si>
  <si>
    <t>zahradní traktor</t>
  </si>
  <si>
    <t>zdvihací zařízení</t>
  </si>
  <si>
    <t>osobní automobil</t>
  </si>
  <si>
    <t>učebna automatizace</t>
  </si>
  <si>
    <t>stolní soustruh</t>
  </si>
  <si>
    <t>fréza na plošné spoje</t>
  </si>
  <si>
    <t>projektová dokumentace</t>
  </si>
  <si>
    <t>klimatizace B2</t>
  </si>
  <si>
    <t xml:space="preserve">  Předpokládaná skutečnost k 31.12.2019</t>
  </si>
  <si>
    <t>Datum: 5. 8. 2019</t>
  </si>
  <si>
    <t>Telefon: 317 726 130</t>
  </si>
  <si>
    <t>Zpracoval: S. Foubíková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</si>
</sst>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i/>
      <sz val="10"/>
      <name val="Tahoma"/>
      <family val="2"/>
    </font>
    <font>
      <i/>
      <sz val="10"/>
      <name val="Times New Roman CE"/>
      <family val="0"/>
    </font>
    <font>
      <b/>
      <sz val="10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ahoma"/>
      <family val="2"/>
    </font>
    <font>
      <b/>
      <sz val="12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Tahoma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4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4" tint="0.7999799847602844"/>
      </left>
      <right style="thin">
        <color theme="4" tint="0.7999799847602844"/>
      </right>
      <top/>
      <bottom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 style="thin"/>
      <right style="thin"/>
      <top style="thin">
        <color theme="8" tint="0.7999799847602844"/>
      </top>
      <bottom style="medium"/>
    </border>
    <border>
      <left/>
      <right style="medium"/>
      <top style="thin">
        <color theme="8" tint="0.7999799847602844"/>
      </top>
      <bottom style="medium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>
        <color theme="4" tint="0.7999799847602844"/>
      </left>
      <right/>
      <top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/>
      <right style="thin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 style="thin">
        <color theme="4" tint="0.7999799847602844"/>
      </bottom>
    </border>
    <border>
      <left/>
      <right style="medium"/>
      <top style="medium"/>
      <bottom style="thin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thin">
        <color theme="8" tint="0.7999799847602844"/>
      </bottom>
    </border>
    <border>
      <left/>
      <right style="medium"/>
      <top style="medium"/>
      <bottom style="thin">
        <color theme="8" tint="0.7999799847602844"/>
      </bottom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thin">
        <color theme="4" tint="0.7999799847602844"/>
      </right>
      <top/>
      <bottom/>
    </border>
    <border>
      <left style="thin"/>
      <right style="thin"/>
      <top style="thin">
        <color theme="4" tint="0.7999799847602844"/>
      </top>
      <bottom/>
    </border>
    <border>
      <left/>
      <right style="medium"/>
      <top style="thin">
        <color theme="4" tint="0.7999799847602844"/>
      </top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6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5" fillId="0" borderId="0" xfId="0" applyFont="1" applyAlignment="1" applyProtection="1">
      <alignment horizontal="right"/>
      <protection/>
    </xf>
    <xf numFmtId="0" fontId="0" fillId="33" borderId="0" xfId="0" applyFill="1" applyAlignment="1" applyProtection="1">
      <alignment vertical="top" wrapText="1"/>
      <protection locked="0"/>
    </xf>
    <xf numFmtId="0" fontId="0" fillId="34" borderId="0" xfId="0" applyFill="1" applyAlignment="1">
      <alignment/>
    </xf>
    <xf numFmtId="0" fontId="2" fillId="34" borderId="0" xfId="0" applyFont="1" applyFill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 wrapText="1"/>
      <protection/>
    </xf>
    <xf numFmtId="0" fontId="4" fillId="34" borderId="0" xfId="0" applyFont="1" applyFill="1" applyAlignment="1" applyProtection="1">
      <alignment wrapText="1"/>
      <protection/>
    </xf>
    <xf numFmtId="4" fontId="2" fillId="0" borderId="10" xfId="0" applyNumberFormat="1" applyFont="1" applyBorder="1" applyAlignment="1" applyProtection="1">
      <alignment horizontal="right"/>
      <protection locked="0"/>
    </xf>
    <xf numFmtId="0" fontId="0" fillId="33" borderId="0" xfId="0" applyFill="1" applyAlignment="1" applyProtection="1">
      <alignment vertical="top" wrapText="1" readingOrder="1"/>
      <protection locked="0"/>
    </xf>
    <xf numFmtId="0" fontId="0" fillId="33" borderId="0" xfId="0" applyFill="1" applyAlignment="1" applyProtection="1">
      <alignment vertical="top" wrapText="1"/>
      <protection locked="0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7" fillId="34" borderId="0" xfId="45" applyFont="1" applyFill="1" applyAlignment="1">
      <alignment horizontal="right"/>
      <protection/>
    </xf>
    <xf numFmtId="0" fontId="0" fillId="0" borderId="0" xfId="0" applyAlignment="1">
      <alignment wrapText="1"/>
    </xf>
    <xf numFmtId="0" fontId="5" fillId="0" borderId="11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49" fillId="35" borderId="13" xfId="0" applyFont="1" applyFill="1" applyBorder="1" applyAlignment="1" applyProtection="1">
      <alignment/>
      <protection/>
    </xf>
    <xf numFmtId="4" fontId="2" fillId="34" borderId="14" xfId="0" applyNumberFormat="1" applyFont="1" applyFill="1" applyBorder="1" applyAlignment="1" applyProtection="1">
      <alignment horizontal="right"/>
      <protection locked="0"/>
    </xf>
    <xf numFmtId="4" fontId="2" fillId="0" borderId="15" xfId="0" applyNumberFormat="1" applyFont="1" applyFill="1" applyBorder="1" applyAlignment="1" applyProtection="1">
      <alignment horizontal="right"/>
      <protection/>
    </xf>
    <xf numFmtId="4" fontId="2" fillId="0" borderId="14" xfId="0" applyNumberFormat="1" applyFont="1" applyFill="1" applyBorder="1" applyAlignment="1" applyProtection="1">
      <alignment horizontal="right"/>
      <protection/>
    </xf>
    <xf numFmtId="4" fontId="49" fillId="35" borderId="16" xfId="0" applyNumberFormat="1" applyFont="1" applyFill="1" applyBorder="1" applyAlignment="1" applyProtection="1">
      <alignment horizontal="right"/>
      <protection/>
    </xf>
    <xf numFmtId="4" fontId="2" fillId="0" borderId="17" xfId="0" applyNumberFormat="1" applyFont="1" applyFill="1" applyBorder="1" applyAlignment="1" applyProtection="1">
      <alignment horizontal="right"/>
      <protection/>
    </xf>
    <xf numFmtId="4" fontId="2" fillId="0" borderId="18" xfId="0" applyNumberFormat="1" applyFont="1" applyFill="1" applyBorder="1" applyAlignment="1" applyProtection="1">
      <alignment horizontal="right"/>
      <protection/>
    </xf>
    <xf numFmtId="4" fontId="49" fillId="35" borderId="19" xfId="0" applyNumberFormat="1" applyFont="1" applyFill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/>
      <protection/>
    </xf>
    <xf numFmtId="4" fontId="2" fillId="0" borderId="15" xfId="0" applyNumberFormat="1" applyFont="1" applyBorder="1" applyAlignment="1" applyProtection="1">
      <alignment horizontal="right"/>
      <protection locked="0"/>
    </xf>
    <xf numFmtId="4" fontId="2" fillId="0" borderId="17" xfId="0" applyNumberFormat="1" applyFont="1" applyBorder="1" applyAlignment="1" applyProtection="1">
      <alignment horizontal="right"/>
      <protection locked="0"/>
    </xf>
    <xf numFmtId="0" fontId="2" fillId="0" borderId="20" xfId="0" applyFont="1" applyBorder="1" applyAlignment="1" applyProtection="1">
      <alignment/>
      <protection/>
    </xf>
    <xf numFmtId="4" fontId="2" fillId="0" borderId="21" xfId="0" applyNumberFormat="1" applyFont="1" applyBorder="1" applyAlignment="1" applyProtection="1">
      <alignment horizontal="right"/>
      <protection locked="0"/>
    </xf>
    <xf numFmtId="4" fontId="2" fillId="0" borderId="22" xfId="0" applyNumberFormat="1" applyFont="1" applyBorder="1" applyAlignment="1" applyProtection="1">
      <alignment horizontal="right"/>
      <protection locked="0"/>
    </xf>
    <xf numFmtId="0" fontId="2" fillId="34" borderId="12" xfId="0" applyFont="1" applyFill="1" applyBorder="1" applyAlignment="1" applyProtection="1">
      <alignment/>
      <protection/>
    </xf>
    <xf numFmtId="4" fontId="2" fillId="34" borderId="18" xfId="0" applyNumberFormat="1" applyFont="1" applyFill="1" applyBorder="1" applyAlignment="1" applyProtection="1">
      <alignment horizontal="right"/>
      <protection locked="0"/>
    </xf>
    <xf numFmtId="0" fontId="2" fillId="34" borderId="11" xfId="0" applyFont="1" applyFill="1" applyBorder="1" applyAlignment="1" applyProtection="1">
      <alignment/>
      <protection/>
    </xf>
    <xf numFmtId="4" fontId="2" fillId="34" borderId="15" xfId="0" applyNumberFormat="1" applyFont="1" applyFill="1" applyBorder="1" applyAlignment="1" applyProtection="1">
      <alignment horizontal="right"/>
      <protection locked="0"/>
    </xf>
    <xf numFmtId="4" fontId="2" fillId="34" borderId="17" xfId="0" applyNumberFormat="1" applyFont="1" applyFill="1" applyBorder="1" applyAlignment="1" applyProtection="1">
      <alignment horizontal="right"/>
      <protection locked="0"/>
    </xf>
    <xf numFmtId="4" fontId="2" fillId="0" borderId="23" xfId="0" applyNumberFormat="1" applyFont="1" applyBorder="1" applyAlignment="1" applyProtection="1">
      <alignment horizontal="right"/>
      <protection locked="0"/>
    </xf>
    <xf numFmtId="14" fontId="49" fillId="35" borderId="24" xfId="0" applyNumberFormat="1" applyFont="1" applyFill="1" applyBorder="1" applyAlignment="1" applyProtection="1">
      <alignment horizontal="center" vertical="center" wrapText="1"/>
      <protection/>
    </xf>
    <xf numFmtId="14" fontId="49" fillId="35" borderId="16" xfId="0" applyNumberFormat="1" applyFont="1" applyFill="1" applyBorder="1" applyAlignment="1" applyProtection="1">
      <alignment horizontal="center" vertical="center" wrapText="1"/>
      <protection/>
    </xf>
    <xf numFmtId="14" fontId="49" fillId="35" borderId="19" xfId="0" applyNumberFormat="1" applyFont="1" applyFill="1" applyBorder="1" applyAlignment="1" applyProtection="1">
      <alignment horizontal="center" vertical="center" wrapText="1"/>
      <protection/>
    </xf>
    <xf numFmtId="0" fontId="34" fillId="34" borderId="0" xfId="0" applyFont="1" applyFill="1" applyAlignment="1">
      <alignment horizontal="right"/>
    </xf>
    <xf numFmtId="0" fontId="49" fillId="35" borderId="25" xfId="0" applyFont="1" applyFill="1" applyBorder="1" applyAlignment="1" applyProtection="1">
      <alignment horizontal="center"/>
      <protection/>
    </xf>
    <xf numFmtId="4" fontId="2" fillId="34" borderId="21" xfId="0" applyNumberFormat="1" applyFont="1" applyFill="1" applyBorder="1" applyAlignment="1" applyProtection="1">
      <alignment horizontal="center"/>
      <protection locked="0"/>
    </xf>
    <xf numFmtId="4" fontId="2" fillId="34" borderId="23" xfId="0" applyNumberFormat="1" applyFont="1" applyFill="1" applyBorder="1" applyAlignment="1" applyProtection="1">
      <alignment horizontal="center"/>
      <protection locked="0"/>
    </xf>
    <xf numFmtId="0" fontId="49" fillId="35" borderId="26" xfId="0" applyFont="1" applyFill="1" applyBorder="1" applyAlignment="1" applyProtection="1">
      <alignment horizontal="center"/>
      <protection/>
    </xf>
    <xf numFmtId="4" fontId="2" fillId="34" borderId="22" xfId="0" applyNumberFormat="1" applyFont="1" applyFill="1" applyBorder="1" applyAlignment="1" applyProtection="1">
      <alignment horizontal="center"/>
      <protection locked="0"/>
    </xf>
    <xf numFmtId="4" fontId="2" fillId="34" borderId="27" xfId="0" applyNumberFormat="1" applyFont="1" applyFill="1" applyBorder="1" applyAlignment="1" applyProtection="1">
      <alignment horizontal="center"/>
      <protection locked="0"/>
    </xf>
    <xf numFmtId="0" fontId="2" fillId="34" borderId="20" xfId="0" applyFont="1" applyFill="1" applyBorder="1" applyAlignment="1" applyProtection="1">
      <alignment/>
      <protection/>
    </xf>
    <xf numFmtId="0" fontId="2" fillId="34" borderId="28" xfId="0" applyFont="1" applyFill="1" applyBorder="1" applyAlignment="1" applyProtection="1">
      <alignment/>
      <protection/>
    </xf>
    <xf numFmtId="4" fontId="2" fillId="0" borderId="29" xfId="0" applyNumberFormat="1" applyFont="1" applyBorder="1" applyAlignment="1" applyProtection="1">
      <alignment horizontal="right"/>
      <protection locked="0"/>
    </xf>
    <xf numFmtId="14" fontId="49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>
      <alignment horizontal="center" wrapText="1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4" fontId="2" fillId="0" borderId="30" xfId="0" applyNumberFormat="1" applyFont="1" applyBorder="1" applyAlignment="1" applyProtection="1">
      <alignment horizontal="right"/>
      <protection locked="0"/>
    </xf>
    <xf numFmtId="4" fontId="2" fillId="0" borderId="31" xfId="0" applyNumberFormat="1" applyFont="1" applyBorder="1" applyAlignment="1" applyProtection="1">
      <alignment horizontal="right"/>
      <protection locked="0"/>
    </xf>
    <xf numFmtId="4" fontId="2" fillId="0" borderId="32" xfId="0" applyNumberFormat="1" applyFont="1" applyBorder="1" applyAlignment="1" applyProtection="1">
      <alignment horizontal="right"/>
      <protection locked="0"/>
    </xf>
    <xf numFmtId="4" fontId="2" fillId="0" borderId="33" xfId="0" applyNumberFormat="1" applyFont="1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0" fontId="50" fillId="0" borderId="0" xfId="0" applyFont="1" applyFill="1" applyBorder="1" applyAlignment="1">
      <alignment horizontal="center"/>
    </xf>
    <xf numFmtId="0" fontId="50" fillId="34" borderId="0" xfId="0" applyFont="1" applyFill="1" applyBorder="1" applyAlignment="1">
      <alignment horizontal="center"/>
    </xf>
    <xf numFmtId="4" fontId="2" fillId="0" borderId="34" xfId="0" applyNumberFormat="1" applyFont="1" applyBorder="1" applyAlignment="1" applyProtection="1">
      <alignment horizontal="left"/>
      <protection locked="0"/>
    </xf>
    <xf numFmtId="4" fontId="2" fillId="0" borderId="35" xfId="0" applyNumberFormat="1" applyFont="1" applyBorder="1" applyAlignment="1" applyProtection="1">
      <alignment horizontal="left"/>
      <protection locked="0"/>
    </xf>
    <xf numFmtId="4" fontId="2" fillId="0" borderId="35" xfId="0" applyNumberFormat="1" applyFont="1" applyBorder="1" applyAlignment="1" applyProtection="1">
      <alignment horizontal="right"/>
      <protection locked="0"/>
    </xf>
    <xf numFmtId="4" fontId="2" fillId="0" borderId="36" xfId="0" applyNumberFormat="1" applyFont="1" applyBorder="1" applyAlignment="1" applyProtection="1">
      <alignment horizontal="right"/>
      <protection locked="0"/>
    </xf>
    <xf numFmtId="4" fontId="2" fillId="0" borderId="37" xfId="0" applyNumberFormat="1" applyFont="1" applyBorder="1" applyAlignment="1" applyProtection="1">
      <alignment horizontal="right"/>
      <protection locked="0"/>
    </xf>
    <xf numFmtId="4" fontId="2" fillId="0" borderId="27" xfId="0" applyNumberFormat="1" applyFont="1" applyBorder="1" applyAlignment="1" applyProtection="1">
      <alignment horizontal="right"/>
      <protection locked="0"/>
    </xf>
    <xf numFmtId="4" fontId="2" fillId="0" borderId="38" xfId="0" applyNumberFormat="1" applyFont="1" applyBorder="1" applyAlignment="1" applyProtection="1">
      <alignment horizontal="right"/>
      <protection locked="0"/>
    </xf>
    <xf numFmtId="14" fontId="49" fillId="35" borderId="13" xfId="0" applyNumberFormat="1" applyFont="1" applyFill="1" applyBorder="1" applyAlignment="1" applyProtection="1">
      <alignment horizontal="center" vertical="center" wrapText="1"/>
      <protection/>
    </xf>
    <xf numFmtId="4" fontId="2" fillId="0" borderId="39" xfId="0" applyNumberFormat="1" applyFont="1" applyBorder="1" applyAlignment="1" applyProtection="1">
      <alignment horizontal="right"/>
      <protection locked="0"/>
    </xf>
    <xf numFmtId="4" fontId="2" fillId="0" borderId="40" xfId="0" applyNumberFormat="1" applyFont="1" applyBorder="1" applyAlignment="1" applyProtection="1">
      <alignment horizontal="right"/>
      <protection locked="0"/>
    </xf>
    <xf numFmtId="4" fontId="2" fillId="0" borderId="41" xfId="0" applyNumberFormat="1" applyFont="1" applyBorder="1" applyAlignment="1" applyProtection="1">
      <alignment horizontal="right"/>
      <protection locked="0"/>
    </xf>
    <xf numFmtId="4" fontId="2" fillId="0" borderId="42" xfId="0" applyNumberFormat="1" applyFont="1" applyBorder="1" applyAlignment="1" applyProtection="1">
      <alignment horizontal="right"/>
      <protection locked="0"/>
    </xf>
    <xf numFmtId="4" fontId="2" fillId="0" borderId="43" xfId="0" applyNumberFormat="1" applyFont="1" applyBorder="1" applyAlignment="1" applyProtection="1">
      <alignment horizontal="right"/>
      <protection locked="0"/>
    </xf>
    <xf numFmtId="0" fontId="5" fillId="36" borderId="13" xfId="0" applyFont="1" applyFill="1" applyBorder="1" applyAlignment="1" applyProtection="1">
      <alignment/>
      <protection/>
    </xf>
    <xf numFmtId="4" fontId="2" fillId="36" borderId="16" xfId="0" applyNumberFormat="1" applyFont="1" applyFill="1" applyBorder="1" applyAlignment="1" applyProtection="1">
      <alignment horizontal="right"/>
      <protection locked="0"/>
    </xf>
    <xf numFmtId="4" fontId="2" fillId="36" borderId="19" xfId="0" applyNumberFormat="1" applyFont="1" applyFill="1" applyBorder="1" applyAlignment="1" applyProtection="1">
      <alignment horizontal="right"/>
      <protection locked="0"/>
    </xf>
    <xf numFmtId="4" fontId="0" fillId="0" borderId="30" xfId="0" applyNumberFormat="1" applyBorder="1" applyAlignment="1">
      <alignment horizontal="right"/>
    </xf>
    <xf numFmtId="4" fontId="0" fillId="0" borderId="44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4" fontId="0" fillId="0" borderId="45" xfId="0" applyNumberFormat="1" applyBorder="1" applyAlignment="1">
      <alignment horizontal="right"/>
    </xf>
    <xf numFmtId="4" fontId="0" fillId="0" borderId="30" xfId="0" applyNumberFormat="1" applyFont="1" applyBorder="1" applyAlignment="1">
      <alignment horizontal="right"/>
    </xf>
    <xf numFmtId="4" fontId="0" fillId="0" borderId="44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0" fillId="0" borderId="45" xfId="0" applyNumberFormat="1" applyFont="1" applyBorder="1" applyAlignment="1">
      <alignment horizontal="right"/>
    </xf>
    <xf numFmtId="0" fontId="2" fillId="0" borderId="20" xfId="0" applyFont="1" applyBorder="1" applyAlignment="1" applyProtection="1">
      <alignment wrapText="1"/>
      <protection/>
    </xf>
    <xf numFmtId="0" fontId="2" fillId="0" borderId="46" xfId="0" applyFont="1" applyBorder="1" applyAlignment="1" applyProtection="1">
      <alignment wrapText="1"/>
      <protection/>
    </xf>
    <xf numFmtId="0" fontId="5" fillId="36" borderId="47" xfId="0" applyFont="1" applyFill="1" applyBorder="1" applyAlignment="1" applyProtection="1">
      <alignment/>
      <protection/>
    </xf>
    <xf numFmtId="4" fontId="5" fillId="36" borderId="37" xfId="0" applyNumberFormat="1" applyFont="1" applyFill="1" applyBorder="1" applyAlignment="1" applyProtection="1">
      <alignment horizontal="center"/>
      <protection locked="0"/>
    </xf>
    <xf numFmtId="4" fontId="5" fillId="36" borderId="30" xfId="0" applyNumberFormat="1" applyFont="1" applyFill="1" applyBorder="1" applyAlignment="1" applyProtection="1">
      <alignment horizontal="center"/>
      <protection locked="0"/>
    </xf>
    <xf numFmtId="4" fontId="5" fillId="36" borderId="44" xfId="0" applyNumberFormat="1" applyFont="1" applyFill="1" applyBorder="1" applyAlignment="1" applyProtection="1">
      <alignment horizontal="center"/>
      <protection locked="0"/>
    </xf>
    <xf numFmtId="0" fontId="10" fillId="36" borderId="13" xfId="0" applyFont="1" applyFill="1" applyBorder="1" applyAlignment="1" applyProtection="1">
      <alignment/>
      <protection/>
    </xf>
    <xf numFmtId="4" fontId="10" fillId="36" borderId="16" xfId="0" applyNumberFormat="1" applyFont="1" applyFill="1" applyBorder="1" applyAlignment="1" applyProtection="1">
      <alignment horizontal="center"/>
      <protection locked="0"/>
    </xf>
    <xf numFmtId="4" fontId="10" fillId="36" borderId="48" xfId="0" applyNumberFormat="1" applyFont="1" applyFill="1" applyBorder="1" applyAlignment="1" applyProtection="1">
      <alignment horizontal="center"/>
      <protection locked="0"/>
    </xf>
    <xf numFmtId="0" fontId="2" fillId="34" borderId="20" xfId="0" applyFont="1" applyFill="1" applyBorder="1" applyAlignment="1" applyProtection="1">
      <alignment wrapText="1"/>
      <protection/>
    </xf>
    <xf numFmtId="4" fontId="2" fillId="34" borderId="38" xfId="0" applyNumberFormat="1" applyFont="1" applyFill="1" applyBorder="1" applyAlignment="1" applyProtection="1">
      <alignment horizontal="center"/>
      <protection locked="0"/>
    </xf>
    <xf numFmtId="4" fontId="2" fillId="34" borderId="45" xfId="0" applyNumberFormat="1" applyFont="1" applyFill="1" applyBorder="1" applyAlignment="1" applyProtection="1">
      <alignment horizontal="center"/>
      <protection locked="0"/>
    </xf>
    <xf numFmtId="4" fontId="2" fillId="0" borderId="29" xfId="0" applyNumberFormat="1" applyFont="1" applyBorder="1" applyAlignment="1" applyProtection="1">
      <alignment horizontal="right"/>
      <protection locked="0"/>
    </xf>
    <xf numFmtId="4" fontId="2" fillId="0" borderId="36" xfId="0" applyNumberFormat="1" applyFont="1" applyBorder="1" applyAlignment="1" applyProtection="1">
      <alignment horizontal="left"/>
      <protection locked="0"/>
    </xf>
    <xf numFmtId="0" fontId="51" fillId="37" borderId="0" xfId="0" applyFont="1" applyFill="1" applyAlignment="1" applyProtection="1">
      <alignment vertical="top" wrapText="1" readingOrder="1"/>
      <protection locked="0"/>
    </xf>
    <xf numFmtId="0" fontId="52" fillId="37" borderId="0" xfId="0" applyFont="1" applyFill="1" applyAlignment="1" applyProtection="1">
      <alignment vertical="top" wrapText="1"/>
      <protection locked="0"/>
    </xf>
    <xf numFmtId="0" fontId="49" fillId="35" borderId="49" xfId="0" applyFont="1" applyFill="1" applyBorder="1" applyAlignment="1" applyProtection="1">
      <alignment/>
      <protection/>
    </xf>
    <xf numFmtId="0" fontId="49" fillId="35" borderId="12" xfId="0" applyFont="1" applyFill="1" applyBorder="1" applyAlignment="1" applyProtection="1">
      <alignment/>
      <protection/>
    </xf>
    <xf numFmtId="0" fontId="49" fillId="35" borderId="50" xfId="0" applyFont="1" applyFill="1" applyBorder="1" applyAlignment="1" applyProtection="1">
      <alignment horizontal="center"/>
      <protection/>
    </xf>
    <xf numFmtId="0" fontId="33" fillId="35" borderId="50" xfId="0" applyFont="1" applyFill="1" applyBorder="1" applyAlignment="1" applyProtection="1">
      <alignment/>
      <protection/>
    </xf>
    <xf numFmtId="0" fontId="33" fillId="35" borderId="51" xfId="0" applyFont="1" applyFill="1" applyBorder="1" applyAlignment="1" applyProtection="1">
      <alignment/>
      <protection/>
    </xf>
    <xf numFmtId="0" fontId="51" fillId="37" borderId="52" xfId="0" applyFont="1" applyFill="1" applyBorder="1" applyAlignment="1" applyProtection="1">
      <alignment vertical="top" wrapText="1" readingOrder="1"/>
      <protection locked="0"/>
    </xf>
    <xf numFmtId="0" fontId="49" fillId="35" borderId="28" xfId="0" applyFont="1" applyFill="1" applyBorder="1" applyAlignment="1" applyProtection="1">
      <alignment/>
      <protection/>
    </xf>
    <xf numFmtId="0" fontId="49" fillId="35" borderId="53" xfId="0" applyFont="1" applyFill="1" applyBorder="1" applyAlignment="1" applyProtection="1">
      <alignment horizontal="center" vertical="center"/>
      <protection/>
    </xf>
    <xf numFmtId="0" fontId="49" fillId="35" borderId="54" xfId="0" applyFont="1" applyFill="1" applyBorder="1" applyAlignment="1" applyProtection="1">
      <alignment horizontal="center" vertical="center"/>
      <protection/>
    </xf>
    <xf numFmtId="0" fontId="7" fillId="38" borderId="55" xfId="0" applyFont="1" applyFill="1" applyBorder="1" applyAlignment="1" applyProtection="1">
      <alignment horizontal="center" vertical="top" wrapText="1"/>
      <protection locked="0"/>
    </xf>
    <xf numFmtId="0" fontId="32" fillId="14" borderId="55" xfId="0" applyFont="1" applyFill="1" applyBorder="1" applyAlignment="1">
      <alignment horizontal="center" vertical="top" wrapText="1"/>
    </xf>
    <xf numFmtId="0" fontId="32" fillId="14" borderId="19" xfId="0" applyFont="1" applyFill="1" applyBorder="1" applyAlignment="1">
      <alignment horizontal="center" vertical="top" wrapText="1"/>
    </xf>
    <xf numFmtId="0" fontId="49" fillId="35" borderId="56" xfId="0" applyFont="1" applyFill="1" applyBorder="1" applyAlignment="1" applyProtection="1">
      <alignment horizontal="center" vertical="center" wrapText="1"/>
      <protection/>
    </xf>
    <xf numFmtId="0" fontId="49" fillId="35" borderId="23" xfId="0" applyFont="1" applyFill="1" applyBorder="1" applyAlignment="1" applyProtection="1">
      <alignment horizontal="center" vertical="center" wrapText="1"/>
      <protection/>
    </xf>
    <xf numFmtId="14" fontId="49" fillId="35" borderId="57" xfId="0" applyNumberFormat="1" applyFont="1" applyFill="1" applyBorder="1" applyAlignment="1" applyProtection="1">
      <alignment horizontal="center" vertical="center" wrapText="1" readingOrder="1"/>
      <protection/>
    </xf>
    <xf numFmtId="0" fontId="34" fillId="0" borderId="36" xfId="0" applyFont="1" applyBorder="1" applyAlignment="1">
      <alignment wrapText="1" readingOrder="1"/>
    </xf>
    <xf numFmtId="0" fontId="7" fillId="38" borderId="58" xfId="0" applyFont="1" applyFill="1" applyBorder="1" applyAlignment="1" applyProtection="1">
      <alignment horizontal="center" vertical="top" wrapText="1"/>
      <protection locked="0"/>
    </xf>
    <xf numFmtId="4" fontId="2" fillId="0" borderId="29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59" xfId="0" applyBorder="1" applyAlignment="1">
      <alignment horizontal="right"/>
    </xf>
    <xf numFmtId="0" fontId="0" fillId="0" borderId="36" xfId="0" applyBorder="1" applyAlignment="1">
      <alignment wrapText="1" readingOrder="1"/>
    </xf>
    <xf numFmtId="0" fontId="53" fillId="37" borderId="0" xfId="0" applyFont="1" applyFill="1" applyAlignment="1" applyProtection="1">
      <alignment horizontal="center" vertical="center" wrapText="1" readingOrder="1"/>
      <protection locked="0"/>
    </xf>
    <xf numFmtId="0" fontId="49" fillId="35" borderId="60" xfId="0" applyFont="1" applyFill="1" applyBorder="1" applyAlignment="1" applyProtection="1">
      <alignment horizontal="center" vertical="center"/>
      <protection/>
    </xf>
    <xf numFmtId="0" fontId="33" fillId="35" borderId="14" xfId="0" applyFont="1" applyFill="1" applyBorder="1" applyAlignment="1" applyProtection="1">
      <alignment horizontal="center" vertical="center"/>
      <protection/>
    </xf>
    <xf numFmtId="0" fontId="49" fillId="35" borderId="61" xfId="0" applyFont="1" applyFill="1" applyBorder="1" applyAlignment="1" applyProtection="1">
      <alignment horizontal="center" vertical="center"/>
      <protection/>
    </xf>
    <xf numFmtId="0" fontId="33" fillId="35" borderId="18" xfId="0" applyFont="1" applyFill="1" applyBorder="1" applyAlignment="1" applyProtection="1">
      <alignment horizontal="center" vertical="center"/>
      <protection/>
    </xf>
    <xf numFmtId="0" fontId="9" fillId="37" borderId="62" xfId="0" applyFont="1" applyFill="1" applyBorder="1" applyAlignment="1" applyProtection="1">
      <alignment horizontal="left" vertical="top" wrapText="1" readingOrder="1"/>
      <protection locked="0"/>
    </xf>
    <xf numFmtId="0" fontId="9" fillId="37" borderId="63" xfId="0" applyFont="1" applyFill="1" applyBorder="1" applyAlignment="1" applyProtection="1">
      <alignment horizontal="left" vertical="top" wrapText="1" readingOrder="1"/>
      <protection locked="0"/>
    </xf>
    <xf numFmtId="0" fontId="9" fillId="37" borderId="64" xfId="0" applyFont="1" applyFill="1" applyBorder="1" applyAlignment="1" applyProtection="1">
      <alignment horizontal="left" vertical="top" wrapText="1" readingOrder="1"/>
      <protection locked="0"/>
    </xf>
    <xf numFmtId="0" fontId="8" fillId="34" borderId="11" xfId="45" applyFont="1" applyFill="1" applyBorder="1" applyAlignment="1">
      <alignment/>
      <protection/>
    </xf>
    <xf numFmtId="0" fontId="8" fillId="34" borderId="15" xfId="45" applyFont="1" applyFill="1" applyBorder="1" applyAlignment="1">
      <alignment/>
      <protection/>
    </xf>
    <xf numFmtId="0" fontId="8" fillId="34" borderId="65" xfId="45" applyFont="1" applyFill="1" applyBorder="1" applyAlignment="1">
      <alignment/>
      <protection/>
    </xf>
    <xf numFmtId="0" fontId="8" fillId="34" borderId="20" xfId="45" applyFont="1" applyFill="1" applyBorder="1" applyAlignment="1">
      <alignment/>
      <protection/>
    </xf>
    <xf numFmtId="0" fontId="8" fillId="34" borderId="21" xfId="45" applyFont="1" applyFill="1" applyBorder="1" applyAlignment="1">
      <alignment/>
      <protection/>
    </xf>
    <xf numFmtId="0" fontId="8" fillId="34" borderId="31" xfId="45" applyFont="1" applyFill="1" applyBorder="1" applyAlignment="1">
      <alignment/>
      <protection/>
    </xf>
    <xf numFmtId="14" fontId="49" fillId="35" borderId="56" xfId="0" applyNumberFormat="1" applyFont="1" applyFill="1" applyBorder="1" applyAlignment="1" applyProtection="1">
      <alignment horizontal="center" vertical="center" wrapText="1"/>
      <protection/>
    </xf>
    <xf numFmtId="14" fontId="49" fillId="35" borderId="14" xfId="0" applyNumberFormat="1" applyFont="1" applyFill="1" applyBorder="1" applyAlignment="1" applyProtection="1">
      <alignment horizontal="center" vertical="center" wrapText="1"/>
      <protection/>
    </xf>
    <xf numFmtId="14" fontId="49" fillId="35" borderId="23" xfId="0" applyNumberFormat="1" applyFont="1" applyFill="1" applyBorder="1" applyAlignment="1" applyProtection="1">
      <alignment horizontal="center" vertical="center" wrapText="1"/>
      <protection/>
    </xf>
    <xf numFmtId="4" fontId="2" fillId="0" borderId="21" xfId="0" applyNumberFormat="1" applyFont="1" applyBorder="1" applyAlignment="1" applyProtection="1">
      <alignment horizontal="left"/>
      <protection locked="0"/>
    </xf>
    <xf numFmtId="4" fontId="2" fillId="0" borderId="14" xfId="0" applyNumberFormat="1" applyFont="1" applyBorder="1" applyAlignment="1" applyProtection="1">
      <alignment horizontal="right"/>
      <protection locked="0"/>
    </xf>
    <xf numFmtId="4" fontId="2" fillId="0" borderId="66" xfId="0" applyNumberFormat="1" applyFont="1" applyBorder="1" applyAlignment="1" applyProtection="1">
      <alignment horizontal="right"/>
      <protection locked="0"/>
    </xf>
    <xf numFmtId="4" fontId="2" fillId="0" borderId="40" xfId="0" applyNumberFormat="1" applyFont="1" applyBorder="1" applyAlignment="1" applyProtection="1">
      <alignment horizontal="left"/>
      <protection locked="0"/>
    </xf>
    <xf numFmtId="4" fontId="2" fillId="0" borderId="14" xfId="0" applyNumberFormat="1" applyFont="1" applyFill="1" applyBorder="1" applyAlignment="1" applyProtection="1">
      <alignment horizontal="right"/>
      <protection locked="0"/>
    </xf>
    <xf numFmtId="4" fontId="2" fillId="34" borderId="27" xfId="0" applyNumberFormat="1" applyFont="1" applyFill="1" applyBorder="1" applyAlignment="1" applyProtection="1">
      <alignment/>
      <protection locked="0"/>
    </xf>
    <xf numFmtId="4" fontId="2" fillId="34" borderId="21" xfId="0" applyNumberFormat="1" applyFont="1" applyFill="1" applyBorder="1" applyAlignment="1" applyProtection="1">
      <alignment/>
      <protection locked="0"/>
    </xf>
    <xf numFmtId="4" fontId="2" fillId="34" borderId="22" xfId="0" applyNumberFormat="1" applyFont="1" applyFill="1" applyBorder="1" applyAlignment="1" applyProtection="1">
      <alignment/>
      <protection locked="0"/>
    </xf>
    <xf numFmtId="4" fontId="2" fillId="34" borderId="38" xfId="0" applyNumberFormat="1" applyFont="1" applyFill="1" applyBorder="1" applyAlignment="1" applyProtection="1">
      <alignment/>
      <protection locked="0"/>
    </xf>
    <xf numFmtId="4" fontId="2" fillId="34" borderId="23" xfId="0" applyNumberFormat="1" applyFont="1" applyFill="1" applyBorder="1" applyAlignment="1" applyProtection="1">
      <alignment/>
      <protection locked="0"/>
    </xf>
    <xf numFmtId="4" fontId="2" fillId="34" borderId="45" xfId="0" applyNumberFormat="1" applyFont="1" applyFill="1" applyBorder="1" applyAlignment="1" applyProtection="1">
      <alignment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3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selection activeCell="O21" sqref="O21"/>
    </sheetView>
  </sheetViews>
  <sheetFormatPr defaultColWidth="9.140625" defaultRowHeight="15"/>
  <cols>
    <col min="1" max="1" width="52.57421875" style="0" customWidth="1"/>
    <col min="2" max="2" width="15.140625" style="0" customWidth="1"/>
    <col min="3" max="7" width="12.7109375" style="0" customWidth="1"/>
    <col min="8" max="8" width="11.421875" style="0" hidden="1" customWidth="1"/>
    <col min="9" max="9" width="12.421875" style="0" customWidth="1"/>
    <col min="10" max="10" width="8.140625" style="0" customWidth="1"/>
    <col min="13" max="13" width="9.140625" style="58" customWidth="1"/>
    <col min="15" max="15" width="9.140625" style="0" customWidth="1"/>
  </cols>
  <sheetData>
    <row r="1" spans="1:23" ht="15.75">
      <c r="A1" s="3"/>
      <c r="B1" s="3"/>
      <c r="C1" s="3"/>
      <c r="D1" s="3"/>
      <c r="E1" s="13"/>
      <c r="F1" s="3"/>
      <c r="G1" s="58"/>
      <c r="H1" s="58"/>
      <c r="I1" s="58"/>
      <c r="J1" s="58"/>
      <c r="K1" s="58"/>
      <c r="L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4" ht="30" customHeight="1">
      <c r="A2" s="127" t="s">
        <v>33</v>
      </c>
      <c r="B2" s="127"/>
      <c r="C2" s="127"/>
      <c r="D2" s="127"/>
      <c r="E2" s="127"/>
      <c r="F2" s="127"/>
      <c r="G2" s="58"/>
      <c r="H2" s="58"/>
      <c r="I2" s="58"/>
      <c r="J2" s="58"/>
      <c r="K2" s="58"/>
      <c r="L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9"/>
    </row>
    <row r="3" spans="6:24" ht="15.75" thickBot="1">
      <c r="F3" s="11"/>
      <c r="G3" s="58"/>
      <c r="H3" s="58"/>
      <c r="I3" s="58"/>
      <c r="J3" s="58"/>
      <c r="K3" s="58"/>
      <c r="L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12"/>
    </row>
    <row r="4" spans="1:24" ht="15">
      <c r="A4" s="135" t="s">
        <v>39</v>
      </c>
      <c r="B4" s="136"/>
      <c r="C4" s="136"/>
      <c r="D4" s="136"/>
      <c r="E4" s="136"/>
      <c r="F4" s="137"/>
      <c r="G4" s="58"/>
      <c r="H4" s="58"/>
      <c r="I4" s="58"/>
      <c r="J4" s="58"/>
      <c r="K4" s="58"/>
      <c r="L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12"/>
    </row>
    <row r="5" spans="1:24" ht="15">
      <c r="A5" s="138" t="s">
        <v>40</v>
      </c>
      <c r="B5" s="139"/>
      <c r="C5" s="139"/>
      <c r="D5" s="139"/>
      <c r="E5" s="139"/>
      <c r="F5" s="140"/>
      <c r="G5" s="58"/>
      <c r="H5" s="58"/>
      <c r="I5" s="58"/>
      <c r="J5" s="58"/>
      <c r="K5" s="58"/>
      <c r="L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12"/>
    </row>
    <row r="6" spans="1:24" ht="15">
      <c r="A6" s="138" t="s">
        <v>41</v>
      </c>
      <c r="B6" s="139"/>
      <c r="C6" s="139"/>
      <c r="D6" s="139"/>
      <c r="E6" s="139"/>
      <c r="F6" s="140"/>
      <c r="G6" s="58"/>
      <c r="H6" s="58"/>
      <c r="I6" s="58"/>
      <c r="J6" s="58"/>
      <c r="K6" s="58"/>
      <c r="L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10"/>
    </row>
    <row r="7" spans="1:24" ht="15.75" thickBot="1">
      <c r="A7" s="132" t="s">
        <v>42</v>
      </c>
      <c r="B7" s="133"/>
      <c r="C7" s="133"/>
      <c r="D7" s="133"/>
      <c r="E7" s="133"/>
      <c r="F7" s="134"/>
      <c r="G7" s="58"/>
      <c r="H7" s="58"/>
      <c r="I7" s="58"/>
      <c r="J7" s="58"/>
      <c r="K7" s="58"/>
      <c r="L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2"/>
    </row>
    <row r="8" spans="1:23" ht="15">
      <c r="A8" s="6"/>
      <c r="B8" s="7"/>
      <c r="C8" s="7"/>
      <c r="D8" s="7"/>
      <c r="E8" s="7"/>
      <c r="F8" s="58"/>
      <c r="G8" s="58"/>
      <c r="H8" s="58"/>
      <c r="I8" s="58"/>
      <c r="J8" s="58"/>
      <c r="K8" s="58"/>
      <c r="L8" s="58"/>
      <c r="N8" s="58"/>
      <c r="O8" s="58"/>
      <c r="P8" s="58"/>
      <c r="Q8" s="58"/>
      <c r="R8" s="58"/>
      <c r="S8" s="58"/>
      <c r="T8" s="58"/>
      <c r="U8" s="58"/>
      <c r="V8" s="58"/>
      <c r="W8" s="58"/>
    </row>
    <row r="9" spans="1:23" ht="15">
      <c r="A9" s="104" t="s">
        <v>24</v>
      </c>
      <c r="B9" s="105"/>
      <c r="C9" s="105"/>
      <c r="D9" s="105"/>
      <c r="E9" s="105"/>
      <c r="F9" s="58"/>
      <c r="G9" s="58"/>
      <c r="H9" s="58"/>
      <c r="I9" s="58"/>
      <c r="J9" s="58"/>
      <c r="K9" s="58"/>
      <c r="L9" s="58"/>
      <c r="N9" s="58"/>
      <c r="O9" s="58"/>
      <c r="P9" s="58"/>
      <c r="Q9" s="58"/>
      <c r="R9" s="58"/>
      <c r="S9" s="58"/>
      <c r="T9" s="58"/>
      <c r="U9" s="58"/>
      <c r="V9" s="58"/>
      <c r="W9" s="58"/>
    </row>
    <row r="10" spans="1:23" ht="15.75" thickBot="1">
      <c r="A10" s="4"/>
      <c r="B10" s="5"/>
      <c r="C10" s="5"/>
      <c r="D10" s="5"/>
      <c r="E10" s="1" t="s">
        <v>0</v>
      </c>
      <c r="F10" s="58"/>
      <c r="G10" s="58"/>
      <c r="H10" s="58"/>
      <c r="I10" s="58"/>
      <c r="J10" s="58"/>
      <c r="K10" s="58"/>
      <c r="L10" s="58"/>
      <c r="N10" s="58"/>
      <c r="O10" s="58"/>
      <c r="P10" s="58"/>
      <c r="Q10" s="58"/>
      <c r="R10" s="58"/>
      <c r="S10" s="58"/>
      <c r="T10" s="58"/>
      <c r="U10" s="58"/>
      <c r="V10" s="58"/>
      <c r="W10" s="58"/>
    </row>
    <row r="11" spans="1:10" ht="25.5" customHeight="1">
      <c r="A11" s="106" t="s">
        <v>1</v>
      </c>
      <c r="B11" s="141" t="s">
        <v>36</v>
      </c>
      <c r="C11" s="108" t="s">
        <v>2</v>
      </c>
      <c r="D11" s="109"/>
      <c r="E11" s="110"/>
      <c r="F11" s="58"/>
      <c r="G11" s="58"/>
      <c r="H11" s="58"/>
      <c r="I11" s="58"/>
      <c r="J11" s="58"/>
    </row>
    <row r="12" spans="1:10" ht="15">
      <c r="A12" s="107"/>
      <c r="B12" s="142"/>
      <c r="C12" s="128">
        <v>2018</v>
      </c>
      <c r="D12" s="128">
        <v>2019</v>
      </c>
      <c r="E12" s="130">
        <v>2020</v>
      </c>
      <c r="F12" s="58"/>
      <c r="G12" s="58"/>
      <c r="H12" s="58"/>
      <c r="I12" s="58"/>
      <c r="J12" s="58"/>
    </row>
    <row r="13" spans="1:10" ht="15">
      <c r="A13" s="107"/>
      <c r="B13" s="142"/>
      <c r="C13" s="129"/>
      <c r="D13" s="129"/>
      <c r="E13" s="131"/>
      <c r="F13" s="58"/>
      <c r="G13" s="58"/>
      <c r="H13" s="58"/>
      <c r="I13" s="58"/>
      <c r="J13" s="58"/>
    </row>
    <row r="14" spans="1:10" ht="15.75" thickBot="1">
      <c r="A14" s="107"/>
      <c r="B14" s="143"/>
      <c r="C14" s="129"/>
      <c r="D14" s="129"/>
      <c r="E14" s="131"/>
      <c r="F14" s="58"/>
      <c r="G14" s="58"/>
      <c r="H14" s="58"/>
      <c r="I14" s="58"/>
      <c r="J14" s="58"/>
    </row>
    <row r="15" spans="1:10" ht="15.75" thickBot="1">
      <c r="A15" s="75" t="s">
        <v>12</v>
      </c>
      <c r="B15" s="76">
        <f>SUM(B16:B18)</f>
        <v>28632</v>
      </c>
      <c r="C15" s="76">
        <f>SUM(C16:C18)</f>
        <v>32760</v>
      </c>
      <c r="D15" s="76">
        <f>SUM(D16:D18)</f>
        <v>33860</v>
      </c>
      <c r="E15" s="76">
        <f>SUM(E16:E18)</f>
        <v>35100</v>
      </c>
      <c r="F15" s="58"/>
      <c r="G15" s="58"/>
      <c r="H15" s="58"/>
      <c r="I15" s="58"/>
      <c r="J15" s="58"/>
    </row>
    <row r="16" spans="1:10" ht="15">
      <c r="A16" s="25" t="s">
        <v>14</v>
      </c>
      <c r="B16" s="26">
        <v>27212</v>
      </c>
      <c r="C16" s="26">
        <v>31000</v>
      </c>
      <c r="D16" s="26">
        <v>32000</v>
      </c>
      <c r="E16" s="27">
        <v>33550</v>
      </c>
      <c r="F16" s="58"/>
      <c r="G16" s="58"/>
      <c r="H16" s="58"/>
      <c r="I16" s="58"/>
      <c r="J16" s="58"/>
    </row>
    <row r="17" spans="1:10" ht="15">
      <c r="A17" s="28" t="s">
        <v>26</v>
      </c>
      <c r="B17" s="29">
        <v>0</v>
      </c>
      <c r="C17" s="29">
        <v>360</v>
      </c>
      <c r="D17" s="29">
        <v>360</v>
      </c>
      <c r="E17" s="30">
        <v>0</v>
      </c>
      <c r="F17" s="58"/>
      <c r="G17" s="58"/>
      <c r="H17" s="58"/>
      <c r="I17" s="58"/>
      <c r="J17" s="58"/>
    </row>
    <row r="18" spans="1:10" ht="30.75" customHeight="1" thickBot="1">
      <c r="A18" s="90" t="s">
        <v>27</v>
      </c>
      <c r="B18" s="29">
        <v>1420</v>
      </c>
      <c r="C18" s="29">
        <v>1400</v>
      </c>
      <c r="D18" s="29">
        <v>1500</v>
      </c>
      <c r="E18" s="55">
        <v>1550</v>
      </c>
      <c r="F18" s="58"/>
      <c r="G18" s="58"/>
      <c r="H18" s="58"/>
      <c r="I18" s="58"/>
      <c r="J18" s="58"/>
    </row>
    <row r="19" spans="1:10" ht="15.75" thickBot="1">
      <c r="A19" s="75" t="s">
        <v>11</v>
      </c>
      <c r="B19" s="76">
        <f>B20+B24</f>
        <v>28424</v>
      </c>
      <c r="C19" s="76">
        <f>C20+C24</f>
        <v>32760</v>
      </c>
      <c r="D19" s="76">
        <f>D20+D24</f>
        <v>33860</v>
      </c>
      <c r="E19" s="77">
        <f>E20+E24</f>
        <v>35100</v>
      </c>
      <c r="F19" s="58"/>
      <c r="G19" s="58"/>
      <c r="H19" s="58"/>
      <c r="I19" s="58"/>
      <c r="J19" s="58"/>
    </row>
    <row r="20" spans="1:10" ht="15">
      <c r="A20" s="25" t="s">
        <v>13</v>
      </c>
      <c r="B20" s="26">
        <f>B21+B22+B23</f>
        <v>28424</v>
      </c>
      <c r="C20" s="26">
        <f>C21+C22+C23</f>
        <v>32760</v>
      </c>
      <c r="D20" s="26">
        <f>D21+D22+D23</f>
        <v>33860</v>
      </c>
      <c r="E20" s="27">
        <f>E21+E22+E23</f>
        <v>35100</v>
      </c>
      <c r="F20" s="58"/>
      <c r="G20" s="58"/>
      <c r="H20" s="58"/>
      <c r="I20" s="58"/>
      <c r="J20" s="58"/>
    </row>
    <row r="21" spans="1:10" ht="15">
      <c r="A21" s="28" t="s">
        <v>22</v>
      </c>
      <c r="B21" s="29">
        <v>20238</v>
      </c>
      <c r="C21" s="29">
        <v>22860</v>
      </c>
      <c r="D21" s="29">
        <v>23660</v>
      </c>
      <c r="E21" s="30">
        <v>24500</v>
      </c>
      <c r="F21" s="58"/>
      <c r="G21" s="58"/>
      <c r="H21" s="58"/>
      <c r="I21" s="58"/>
      <c r="J21" s="58"/>
    </row>
    <row r="22" spans="1:10" ht="15">
      <c r="A22" s="28" t="s">
        <v>25</v>
      </c>
      <c r="B22" s="29">
        <v>6076</v>
      </c>
      <c r="C22" s="29">
        <v>7700</v>
      </c>
      <c r="D22" s="29">
        <v>7900</v>
      </c>
      <c r="E22" s="55">
        <v>8200</v>
      </c>
      <c r="F22" s="58"/>
      <c r="G22" s="58"/>
      <c r="H22" s="58"/>
      <c r="I22" s="58"/>
      <c r="J22" s="58"/>
    </row>
    <row r="23" spans="1:10" ht="15">
      <c r="A23" s="28" t="s">
        <v>23</v>
      </c>
      <c r="B23" s="29">
        <v>2110</v>
      </c>
      <c r="C23" s="29">
        <v>2200</v>
      </c>
      <c r="D23" s="29">
        <v>2300</v>
      </c>
      <c r="E23" s="55">
        <v>2400</v>
      </c>
      <c r="F23" s="58"/>
      <c r="G23" s="58"/>
      <c r="H23" s="58"/>
      <c r="I23" s="58"/>
      <c r="J23" s="58"/>
    </row>
    <row r="24" spans="1:10" ht="15.75" customHeight="1" thickBot="1">
      <c r="A24" s="91" t="s">
        <v>17</v>
      </c>
      <c r="B24" s="73">
        <v>0</v>
      </c>
      <c r="C24" s="73">
        <v>0</v>
      </c>
      <c r="D24" s="73">
        <v>0</v>
      </c>
      <c r="E24" s="74">
        <v>0</v>
      </c>
      <c r="F24" s="58"/>
      <c r="G24" s="58"/>
      <c r="H24" s="58"/>
      <c r="I24" s="58"/>
      <c r="J24" s="58"/>
    </row>
    <row r="25" spans="1:10" ht="15.75" thickBot="1">
      <c r="A25" s="17" t="s">
        <v>29</v>
      </c>
      <c r="B25" s="21">
        <f>B15-B19</f>
        <v>208</v>
      </c>
      <c r="C25" s="21">
        <f>C15-C19</f>
        <v>0</v>
      </c>
      <c r="D25" s="21">
        <f>D15-D19</f>
        <v>0</v>
      </c>
      <c r="E25" s="24">
        <f>E15-E19</f>
        <v>0</v>
      </c>
      <c r="F25" s="58"/>
      <c r="G25" s="58"/>
      <c r="H25" s="58"/>
      <c r="I25" s="58"/>
      <c r="J25" s="58"/>
    </row>
    <row r="26" spans="1:10" ht="15">
      <c r="A26" s="33" t="s">
        <v>16</v>
      </c>
      <c r="B26" s="34">
        <v>357</v>
      </c>
      <c r="C26" s="34">
        <v>360</v>
      </c>
      <c r="D26" s="34">
        <v>380</v>
      </c>
      <c r="E26" s="35">
        <v>390</v>
      </c>
      <c r="F26" s="58"/>
      <c r="G26" s="58"/>
      <c r="H26" s="58"/>
      <c r="I26" s="58"/>
      <c r="J26" s="58"/>
    </row>
    <row r="27" spans="1:10" ht="15.75" thickBot="1">
      <c r="A27" s="31" t="s">
        <v>15</v>
      </c>
      <c r="B27" s="18">
        <v>297</v>
      </c>
      <c r="C27" s="18">
        <v>310</v>
      </c>
      <c r="D27" s="18">
        <v>325</v>
      </c>
      <c r="E27" s="32">
        <v>330</v>
      </c>
      <c r="F27" s="58"/>
      <c r="G27" s="58"/>
      <c r="H27" s="58"/>
      <c r="I27" s="58"/>
      <c r="J27" s="58"/>
    </row>
    <row r="28" spans="1:10" ht="15.75" thickBot="1">
      <c r="A28" s="17" t="s">
        <v>30</v>
      </c>
      <c r="B28" s="21">
        <f>B26-B27</f>
        <v>60</v>
      </c>
      <c r="C28" s="21">
        <f>C26-C27</f>
        <v>50</v>
      </c>
      <c r="D28" s="21">
        <f>D26-D27</f>
        <v>55</v>
      </c>
      <c r="E28" s="21">
        <f>E26-E27</f>
        <v>60</v>
      </c>
      <c r="F28" s="58"/>
      <c r="G28" s="58"/>
      <c r="H28" s="58"/>
      <c r="I28" s="58"/>
      <c r="J28" s="58"/>
    </row>
    <row r="29" spans="1:10" ht="15">
      <c r="A29" s="15" t="s">
        <v>19</v>
      </c>
      <c r="B29" s="19">
        <v>28988</v>
      </c>
      <c r="C29" s="19">
        <f>C15+C26</f>
        <v>33120</v>
      </c>
      <c r="D29" s="19">
        <f>D15+D26</f>
        <v>34240</v>
      </c>
      <c r="E29" s="22">
        <f>E15+E26</f>
        <v>35490</v>
      </c>
      <c r="F29" s="58"/>
      <c r="G29" s="58"/>
      <c r="H29" s="58"/>
      <c r="I29" s="58"/>
      <c r="J29" s="58"/>
    </row>
    <row r="30" spans="1:10" ht="15.75" thickBot="1">
      <c r="A30" s="16" t="s">
        <v>18</v>
      </c>
      <c r="B30" s="20">
        <v>28721</v>
      </c>
      <c r="C30" s="20">
        <f>C19+C27</f>
        <v>33070</v>
      </c>
      <c r="D30" s="20">
        <f>D19+D27</f>
        <v>34185</v>
      </c>
      <c r="E30" s="23">
        <f>E19+E27</f>
        <v>35430</v>
      </c>
      <c r="F30" s="58"/>
      <c r="G30" s="58"/>
      <c r="H30" s="58"/>
      <c r="I30" s="58"/>
      <c r="J30" s="58"/>
    </row>
    <row r="31" spans="1:10" ht="15.75" thickBot="1">
      <c r="A31" s="17" t="s">
        <v>28</v>
      </c>
      <c r="B31" s="21">
        <f>B25+B28</f>
        <v>268</v>
      </c>
      <c r="C31" s="21">
        <f>C25+C28</f>
        <v>50</v>
      </c>
      <c r="D31" s="21">
        <f>D25+D28</f>
        <v>55</v>
      </c>
      <c r="E31" s="24">
        <f>E2+E28</f>
        <v>60</v>
      </c>
      <c r="F31" s="58"/>
      <c r="G31" s="58"/>
      <c r="H31" s="58"/>
      <c r="I31" s="58"/>
      <c r="J31" s="58"/>
    </row>
    <row r="32" spans="6:10" ht="15">
      <c r="F32" s="58"/>
      <c r="G32" s="58"/>
      <c r="H32" s="58"/>
      <c r="I32" s="58"/>
      <c r="J32" s="58"/>
    </row>
    <row r="33" spans="6:10" ht="15">
      <c r="F33" s="58"/>
      <c r="G33" s="58"/>
      <c r="H33" s="58"/>
      <c r="I33" s="58"/>
      <c r="J33" s="58"/>
    </row>
    <row r="34" spans="9:10" ht="15">
      <c r="I34" s="58"/>
      <c r="J34" s="58"/>
    </row>
    <row r="35" spans="6:10" ht="15">
      <c r="F35" s="58"/>
      <c r="I35" s="58"/>
      <c r="J35" s="58"/>
    </row>
    <row r="36" spans="1:10" ht="15">
      <c r="A36" s="104" t="s">
        <v>6</v>
      </c>
      <c r="B36" s="105"/>
      <c r="C36" s="105"/>
      <c r="D36" s="105"/>
      <c r="E36" s="105"/>
      <c r="F36" s="58"/>
      <c r="H36" s="40"/>
      <c r="I36" s="58"/>
      <c r="J36" s="58"/>
    </row>
    <row r="37" spans="6:10" ht="15.75" thickBot="1">
      <c r="F37" s="58"/>
      <c r="G37" t="s">
        <v>10</v>
      </c>
      <c r="I37" s="58"/>
      <c r="J37" s="58"/>
    </row>
    <row r="38" spans="1:10" ht="16.5" thickBot="1">
      <c r="A38" s="120" t="s">
        <v>7</v>
      </c>
      <c r="B38" s="122">
        <v>2017</v>
      </c>
      <c r="C38" s="116"/>
      <c r="D38" s="117"/>
      <c r="E38" s="115">
        <v>2018</v>
      </c>
      <c r="F38" s="116"/>
      <c r="G38" s="117"/>
      <c r="H38" s="61"/>
      <c r="I38" s="58"/>
      <c r="J38" s="58"/>
    </row>
    <row r="39" spans="1:13" s="14" customFormat="1" ht="26.25" thickBot="1">
      <c r="A39" s="126"/>
      <c r="B39" s="69" t="s">
        <v>8</v>
      </c>
      <c r="C39" s="38" t="s">
        <v>20</v>
      </c>
      <c r="D39" s="39" t="s">
        <v>9</v>
      </c>
      <c r="E39" s="37" t="s">
        <v>8</v>
      </c>
      <c r="F39" s="38" t="s">
        <v>21</v>
      </c>
      <c r="G39" s="39" t="s">
        <v>9</v>
      </c>
      <c r="H39" s="50"/>
      <c r="I39" s="58"/>
      <c r="J39" s="58"/>
      <c r="M39" s="59"/>
    </row>
    <row r="40" spans="1:10" ht="15">
      <c r="A40" s="62" t="s">
        <v>43</v>
      </c>
      <c r="B40" s="70"/>
      <c r="C40" s="78">
        <v>77</v>
      </c>
      <c r="D40" s="79"/>
      <c r="E40" s="66"/>
      <c r="F40" s="54"/>
      <c r="G40" s="57"/>
      <c r="H40" s="52"/>
      <c r="I40" s="52"/>
      <c r="J40" s="53"/>
    </row>
    <row r="41" spans="1:10" ht="15">
      <c r="A41" s="63" t="s">
        <v>44</v>
      </c>
      <c r="B41" s="71"/>
      <c r="C41" s="80">
        <v>297</v>
      </c>
      <c r="D41" s="81"/>
      <c r="E41" s="67"/>
      <c r="F41" s="29"/>
      <c r="G41" s="55"/>
      <c r="H41" s="52"/>
      <c r="I41" s="52"/>
      <c r="J41" s="53"/>
    </row>
    <row r="42" spans="1:10" ht="15">
      <c r="A42" s="63" t="s">
        <v>45</v>
      </c>
      <c r="B42" s="71"/>
      <c r="C42" s="80"/>
      <c r="D42" s="81"/>
      <c r="E42" s="67"/>
      <c r="F42" s="29">
        <v>510</v>
      </c>
      <c r="G42" s="55"/>
      <c r="H42" s="52"/>
      <c r="I42" s="52"/>
      <c r="J42" s="53"/>
    </row>
    <row r="43" spans="1:10" ht="15">
      <c r="A43" s="64" t="s">
        <v>46</v>
      </c>
      <c r="B43" s="71"/>
      <c r="C43" s="80"/>
      <c r="D43" s="81"/>
      <c r="E43" s="67">
        <v>6579</v>
      </c>
      <c r="F43" s="29"/>
      <c r="G43" s="55">
        <v>5250</v>
      </c>
      <c r="H43" s="52"/>
      <c r="I43" s="52"/>
      <c r="J43" s="53"/>
    </row>
    <row r="44" spans="1:10" ht="15.75" thickBot="1">
      <c r="A44" s="65" t="s">
        <v>47</v>
      </c>
      <c r="B44" s="72"/>
      <c r="C44" s="82"/>
      <c r="D44" s="83"/>
      <c r="E44" s="68">
        <v>3869</v>
      </c>
      <c r="F44" s="36"/>
      <c r="G44" s="56">
        <v>9000</v>
      </c>
      <c r="H44" s="52"/>
      <c r="I44" s="52"/>
      <c r="J44" s="53"/>
    </row>
    <row r="45" spans="1:10" ht="15.75" thickBot="1">
      <c r="A45" s="8"/>
      <c r="B45" s="123"/>
      <c r="C45" s="124"/>
      <c r="D45" s="125"/>
      <c r="E45" s="8"/>
      <c r="F45" s="49"/>
      <c r="G45" s="49"/>
      <c r="H45" s="52"/>
      <c r="I45" s="52"/>
      <c r="J45" s="53"/>
    </row>
    <row r="46" spans="1:10" ht="15" customHeight="1" thickBot="1">
      <c r="A46" s="120" t="s">
        <v>7</v>
      </c>
      <c r="B46" s="122">
        <v>2019</v>
      </c>
      <c r="C46" s="116"/>
      <c r="D46" s="117"/>
      <c r="E46" s="115">
        <v>2020</v>
      </c>
      <c r="F46" s="116"/>
      <c r="G46" s="117"/>
      <c r="H46" s="60"/>
      <c r="I46" s="60"/>
      <c r="J46" s="60"/>
    </row>
    <row r="47" spans="1:10" ht="30" customHeight="1" thickBot="1">
      <c r="A47" s="121"/>
      <c r="B47" s="69" t="s">
        <v>8</v>
      </c>
      <c r="C47" s="38" t="s">
        <v>21</v>
      </c>
      <c r="D47" s="39" t="s">
        <v>9</v>
      </c>
      <c r="E47" s="37" t="s">
        <v>8</v>
      </c>
      <c r="F47" s="38" t="s">
        <v>21</v>
      </c>
      <c r="G47" s="39" t="s">
        <v>9</v>
      </c>
      <c r="H47" s="50"/>
      <c r="I47" s="50"/>
      <c r="J47" s="51"/>
    </row>
    <row r="48" spans="1:10" ht="15" customHeight="1">
      <c r="A48" s="62" t="s">
        <v>51</v>
      </c>
      <c r="B48" s="70"/>
      <c r="C48" s="84">
        <v>120</v>
      </c>
      <c r="D48" s="85"/>
      <c r="E48" s="66"/>
      <c r="F48" s="54"/>
      <c r="G48" s="57"/>
      <c r="H48" s="52"/>
      <c r="I48" s="52"/>
      <c r="J48" s="53"/>
    </row>
    <row r="49" spans="1:10" ht="15" customHeight="1">
      <c r="A49" s="63" t="s">
        <v>52</v>
      </c>
      <c r="B49" s="71">
        <v>800</v>
      </c>
      <c r="C49" s="86"/>
      <c r="D49" s="87"/>
      <c r="E49" s="67"/>
      <c r="F49" s="29"/>
      <c r="G49" s="55"/>
      <c r="H49" s="52"/>
      <c r="I49" s="52"/>
      <c r="J49" s="53"/>
    </row>
    <row r="50" spans="1:10" ht="15" customHeight="1">
      <c r="A50" s="63" t="s">
        <v>53</v>
      </c>
      <c r="B50" s="71"/>
      <c r="C50" s="86">
        <v>400</v>
      </c>
      <c r="D50" s="87"/>
      <c r="E50" s="67"/>
      <c r="F50" s="29"/>
      <c r="G50" s="55"/>
      <c r="H50" s="52"/>
      <c r="I50" s="52"/>
      <c r="J50" s="53"/>
    </row>
    <row r="51" spans="1:10" ht="15" customHeight="1">
      <c r="A51" s="63" t="s">
        <v>54</v>
      </c>
      <c r="B51" s="71"/>
      <c r="C51" s="86"/>
      <c r="D51" s="87"/>
      <c r="E51" s="67">
        <v>1100</v>
      </c>
      <c r="F51" s="29"/>
      <c r="G51" s="55"/>
      <c r="H51" s="52"/>
      <c r="I51" s="52"/>
      <c r="J51" s="53"/>
    </row>
    <row r="52" spans="1:10" ht="15" customHeight="1">
      <c r="A52" s="63" t="s">
        <v>55</v>
      </c>
      <c r="B52" s="71"/>
      <c r="C52" s="86"/>
      <c r="D52" s="87"/>
      <c r="E52" s="67"/>
      <c r="F52" s="29">
        <v>150</v>
      </c>
      <c r="G52" s="55"/>
      <c r="H52" s="52"/>
      <c r="I52" s="52"/>
      <c r="J52" s="53"/>
    </row>
    <row r="53" spans="1:7" ht="15.75" thickBot="1">
      <c r="A53" s="103" t="s">
        <v>56</v>
      </c>
      <c r="B53" s="72"/>
      <c r="C53" s="88"/>
      <c r="D53" s="89"/>
      <c r="E53" s="68"/>
      <c r="F53" s="36">
        <v>100</v>
      </c>
      <c r="G53" s="56"/>
    </row>
    <row r="54" ht="20.25" customHeight="1"/>
    <row r="55" spans="1:5" ht="16.5" thickBot="1">
      <c r="A55" s="111" t="s">
        <v>34</v>
      </c>
      <c r="B55" s="111"/>
      <c r="C55" s="111"/>
      <c r="D55" s="111"/>
      <c r="E55" s="111"/>
    </row>
    <row r="56" spans="1:5" ht="39" customHeight="1">
      <c r="A56" s="106" t="s">
        <v>3</v>
      </c>
      <c r="B56" s="118" t="s">
        <v>37</v>
      </c>
      <c r="C56" s="113" t="s">
        <v>2</v>
      </c>
      <c r="D56" s="113"/>
      <c r="E56" s="114"/>
    </row>
    <row r="57" spans="1:5" ht="15.75" thickBot="1">
      <c r="A57" s="112"/>
      <c r="B57" s="119"/>
      <c r="C57" s="41">
        <v>2018</v>
      </c>
      <c r="D57" s="41">
        <v>2019</v>
      </c>
      <c r="E57" s="44">
        <v>2020</v>
      </c>
    </row>
    <row r="58" spans="1:5" ht="15.75" thickBot="1">
      <c r="A58" s="96" t="s">
        <v>31</v>
      </c>
      <c r="B58" s="97">
        <f>B59+B62</f>
        <v>20238</v>
      </c>
      <c r="C58" s="97">
        <f>C59+C62</f>
        <v>22860</v>
      </c>
      <c r="D58" s="97">
        <f>D59+D62</f>
        <v>23660</v>
      </c>
      <c r="E58" s="98">
        <f>E59+E62</f>
        <v>24500</v>
      </c>
    </row>
    <row r="59" spans="1:5" ht="15">
      <c r="A59" s="92" t="s">
        <v>32</v>
      </c>
      <c r="B59" s="93">
        <f>B60+B61</f>
        <v>14934</v>
      </c>
      <c r="C59" s="94">
        <f>C60+C61</f>
        <v>16862</v>
      </c>
      <c r="D59" s="94">
        <f>D60+D61</f>
        <v>17450</v>
      </c>
      <c r="E59" s="95">
        <f>E60+E61</f>
        <v>18068</v>
      </c>
    </row>
    <row r="60" spans="1:5" ht="15">
      <c r="A60" s="47" t="s">
        <v>4</v>
      </c>
      <c r="B60" s="46">
        <v>14734</v>
      </c>
      <c r="C60" s="42">
        <v>16662</v>
      </c>
      <c r="D60" s="42">
        <v>17250</v>
      </c>
      <c r="E60" s="45">
        <v>17868</v>
      </c>
    </row>
    <row r="61" spans="1:5" ht="15">
      <c r="A61" s="47" t="s">
        <v>5</v>
      </c>
      <c r="B61" s="46">
        <v>200</v>
      </c>
      <c r="C61" s="42">
        <v>200</v>
      </c>
      <c r="D61" s="42">
        <v>200</v>
      </c>
      <c r="E61" s="45">
        <v>200</v>
      </c>
    </row>
    <row r="62" spans="1:5" ht="26.25">
      <c r="A62" s="99" t="s">
        <v>38</v>
      </c>
      <c r="B62" s="46">
        <v>5304</v>
      </c>
      <c r="C62" s="42">
        <v>5998</v>
      </c>
      <c r="D62" s="42">
        <v>6210</v>
      </c>
      <c r="E62" s="45">
        <v>6432</v>
      </c>
    </row>
    <row r="63" spans="1:5" ht="15.75" thickBot="1">
      <c r="A63" s="48" t="s">
        <v>35</v>
      </c>
      <c r="B63" s="100">
        <v>45.94</v>
      </c>
      <c r="C63" s="43">
        <v>46</v>
      </c>
      <c r="D63" s="43">
        <v>46.2</v>
      </c>
      <c r="E63" s="101">
        <v>46.4</v>
      </c>
    </row>
    <row r="65" ht="15">
      <c r="A65" t="s">
        <v>48</v>
      </c>
    </row>
    <row r="66" ht="15">
      <c r="A66" t="s">
        <v>49</v>
      </c>
    </row>
    <row r="67" ht="15">
      <c r="A67" t="s">
        <v>50</v>
      </c>
    </row>
  </sheetData>
  <sheetProtection/>
  <mergeCells count="24">
    <mergeCell ref="A4:F4"/>
    <mergeCell ref="A5:F5"/>
    <mergeCell ref="A6:F6"/>
    <mergeCell ref="B11:B14"/>
    <mergeCell ref="B45:D45"/>
    <mergeCell ref="A38:A39"/>
    <mergeCell ref="B38:D38"/>
    <mergeCell ref="E46:G46"/>
    <mergeCell ref="A2:F2"/>
    <mergeCell ref="C12:C14"/>
    <mergeCell ref="D12:D14"/>
    <mergeCell ref="E12:E14"/>
    <mergeCell ref="A7:F7"/>
    <mergeCell ref="A9:E9"/>
    <mergeCell ref="A36:E36"/>
    <mergeCell ref="A11:A14"/>
    <mergeCell ref="C11:E11"/>
    <mergeCell ref="A55:E55"/>
    <mergeCell ref="A56:A57"/>
    <mergeCell ref="C56:E56"/>
    <mergeCell ref="E38:G38"/>
    <mergeCell ref="B56:B57"/>
    <mergeCell ref="A46:A47"/>
    <mergeCell ref="B46:D46"/>
  </mergeCells>
  <printOptions/>
  <pageMargins left="0.7086614173228347" right="0.3937007874015748" top="0.5905511811023623" bottom="0.1968503937007874" header="0.1968503937007874" footer="0"/>
  <pageSetup fitToHeight="0" horizontalDpi="600" verticalDpi="600" orientation="landscape" paperSize="9" scale="95" r:id="rId1"/>
  <headerFooter>
    <oddHeader>&amp;R&amp;"-,Tučné"Příloha č. 7a) Metodického pokynu č. 2/2015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52.57421875" style="0" customWidth="1"/>
    <col min="2" max="2" width="15.140625" style="0" customWidth="1"/>
    <col min="3" max="7" width="12.7109375" style="0" customWidth="1"/>
    <col min="8" max="8" width="11.421875" style="0" hidden="1" customWidth="1"/>
    <col min="9" max="9" width="12.421875" style="0" customWidth="1"/>
    <col min="10" max="10" width="8.140625" style="0" customWidth="1"/>
    <col min="13" max="13" width="9.140625" style="58" customWidth="1"/>
    <col min="15" max="15" width="9.140625" style="0" customWidth="1"/>
  </cols>
  <sheetData>
    <row r="1" spans="1:23" ht="15.75">
      <c r="A1" s="3"/>
      <c r="B1" s="3"/>
      <c r="C1" s="3"/>
      <c r="D1" s="3"/>
      <c r="E1" s="13"/>
      <c r="F1" s="3"/>
      <c r="G1" s="58"/>
      <c r="H1" s="58"/>
      <c r="I1" s="58"/>
      <c r="J1" s="58"/>
      <c r="K1" s="58"/>
      <c r="L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4" ht="30" customHeight="1">
      <c r="A2" s="127" t="s">
        <v>33</v>
      </c>
      <c r="B2" s="127"/>
      <c r="C2" s="127"/>
      <c r="D2" s="127"/>
      <c r="E2" s="127"/>
      <c r="F2" s="127"/>
      <c r="G2" s="58"/>
      <c r="H2" s="58"/>
      <c r="I2" s="58"/>
      <c r="J2" s="58"/>
      <c r="K2" s="58"/>
      <c r="L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9"/>
    </row>
    <row r="3" spans="6:24" ht="15.75" thickBot="1">
      <c r="F3" s="11"/>
      <c r="G3" s="58"/>
      <c r="H3" s="58"/>
      <c r="I3" s="58"/>
      <c r="J3" s="58"/>
      <c r="K3" s="58"/>
      <c r="L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12"/>
    </row>
    <row r="4" spans="1:24" ht="15">
      <c r="A4" s="135" t="s">
        <v>39</v>
      </c>
      <c r="B4" s="136"/>
      <c r="C4" s="136"/>
      <c r="D4" s="136"/>
      <c r="E4" s="136"/>
      <c r="F4" s="137"/>
      <c r="G4" s="58"/>
      <c r="H4" s="58"/>
      <c r="I4" s="58"/>
      <c r="J4" s="58"/>
      <c r="K4" s="58"/>
      <c r="L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12"/>
    </row>
    <row r="5" spans="1:24" ht="15">
      <c r="A5" s="138" t="s">
        <v>40</v>
      </c>
      <c r="B5" s="139"/>
      <c r="C5" s="139"/>
      <c r="D5" s="139"/>
      <c r="E5" s="139"/>
      <c r="F5" s="140"/>
      <c r="G5" s="58"/>
      <c r="H5" s="58"/>
      <c r="I5" s="58"/>
      <c r="J5" s="58"/>
      <c r="K5" s="58"/>
      <c r="L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12"/>
    </row>
    <row r="6" spans="1:24" ht="15">
      <c r="A6" s="138" t="s">
        <v>57</v>
      </c>
      <c r="B6" s="139"/>
      <c r="C6" s="139"/>
      <c r="D6" s="139"/>
      <c r="E6" s="139"/>
      <c r="F6" s="140"/>
      <c r="G6" s="58"/>
      <c r="H6" s="58"/>
      <c r="I6" s="58"/>
      <c r="J6" s="58"/>
      <c r="K6" s="58"/>
      <c r="L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10"/>
    </row>
    <row r="7" spans="1:24" ht="15.75" thickBot="1">
      <c r="A7" s="132" t="s">
        <v>42</v>
      </c>
      <c r="B7" s="133"/>
      <c r="C7" s="133"/>
      <c r="D7" s="133"/>
      <c r="E7" s="133"/>
      <c r="F7" s="134"/>
      <c r="G7" s="58"/>
      <c r="H7" s="58"/>
      <c r="I7" s="58"/>
      <c r="J7" s="58"/>
      <c r="K7" s="58"/>
      <c r="L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10"/>
    </row>
    <row r="8" spans="1:23" ht="15">
      <c r="A8" s="6"/>
      <c r="B8" s="7"/>
      <c r="C8" s="7"/>
      <c r="D8" s="7"/>
      <c r="E8" s="7"/>
      <c r="F8" s="58"/>
      <c r="G8" s="58"/>
      <c r="H8" s="58"/>
      <c r="I8" s="58"/>
      <c r="J8" s="58"/>
      <c r="K8" s="58"/>
      <c r="L8" s="58"/>
      <c r="N8" s="58"/>
      <c r="O8" s="58"/>
      <c r="P8" s="58"/>
      <c r="Q8" s="58"/>
      <c r="R8" s="58"/>
      <c r="S8" s="58"/>
      <c r="T8" s="58"/>
      <c r="U8" s="58"/>
      <c r="V8" s="58"/>
      <c r="W8" s="58"/>
    </row>
    <row r="9" spans="1:23" ht="15">
      <c r="A9" s="104" t="s">
        <v>24</v>
      </c>
      <c r="B9" s="105"/>
      <c r="C9" s="105"/>
      <c r="D9" s="105"/>
      <c r="E9" s="105"/>
      <c r="F9" s="58"/>
      <c r="G9" s="58"/>
      <c r="H9" s="58"/>
      <c r="I9" s="58"/>
      <c r="J9" s="58"/>
      <c r="K9" s="58"/>
      <c r="L9" s="58"/>
      <c r="N9" s="58"/>
      <c r="O9" s="58"/>
      <c r="P9" s="58"/>
      <c r="Q9" s="58"/>
      <c r="R9" s="58"/>
      <c r="S9" s="58"/>
      <c r="T9" s="58"/>
      <c r="U9" s="58"/>
      <c r="V9" s="58"/>
      <c r="W9" s="58"/>
    </row>
    <row r="10" spans="1:23" ht="15.75" thickBot="1">
      <c r="A10" s="4"/>
      <c r="B10" s="5"/>
      <c r="C10" s="5"/>
      <c r="D10" s="5"/>
      <c r="E10" s="1" t="s">
        <v>0</v>
      </c>
      <c r="F10" s="58"/>
      <c r="G10" s="58"/>
      <c r="H10" s="58"/>
      <c r="I10" s="58"/>
      <c r="J10" s="58"/>
      <c r="K10" s="58"/>
      <c r="L10" s="58"/>
      <c r="N10" s="58"/>
      <c r="O10" s="58"/>
      <c r="P10" s="58"/>
      <c r="Q10" s="58"/>
      <c r="R10" s="58"/>
      <c r="S10" s="58"/>
      <c r="T10" s="58"/>
      <c r="U10" s="58"/>
      <c r="V10" s="58"/>
      <c r="W10" s="58"/>
    </row>
    <row r="11" spans="1:10" ht="25.5" customHeight="1">
      <c r="A11" s="106" t="s">
        <v>1</v>
      </c>
      <c r="B11" s="141" t="s">
        <v>58</v>
      </c>
      <c r="C11" s="108" t="s">
        <v>2</v>
      </c>
      <c r="D11" s="109"/>
      <c r="E11" s="110"/>
      <c r="F11" s="58"/>
      <c r="G11" s="58"/>
      <c r="H11" s="58"/>
      <c r="I11" s="58"/>
      <c r="J11" s="58"/>
    </row>
    <row r="12" spans="1:10" ht="15">
      <c r="A12" s="107"/>
      <c r="B12" s="142"/>
      <c r="C12" s="128">
        <v>2019</v>
      </c>
      <c r="D12" s="128">
        <v>2020</v>
      </c>
      <c r="E12" s="130">
        <v>2021</v>
      </c>
      <c r="F12" s="58"/>
      <c r="G12" s="58"/>
      <c r="H12" s="58"/>
      <c r="I12" s="58"/>
      <c r="J12" s="58"/>
    </row>
    <row r="13" spans="1:10" ht="15">
      <c r="A13" s="107"/>
      <c r="B13" s="142"/>
      <c r="C13" s="129"/>
      <c r="D13" s="129"/>
      <c r="E13" s="131"/>
      <c r="F13" s="58"/>
      <c r="G13" s="58"/>
      <c r="H13" s="58"/>
      <c r="I13" s="58"/>
      <c r="J13" s="58"/>
    </row>
    <row r="14" spans="1:10" ht="15.75" thickBot="1">
      <c r="A14" s="107"/>
      <c r="B14" s="143"/>
      <c r="C14" s="129"/>
      <c r="D14" s="129"/>
      <c r="E14" s="131"/>
      <c r="F14" s="58"/>
      <c r="G14" s="58"/>
      <c r="H14" s="58"/>
      <c r="I14" s="58"/>
      <c r="J14" s="58"/>
    </row>
    <row r="15" spans="1:10" ht="15.75" thickBot="1">
      <c r="A15" s="75" t="s">
        <v>12</v>
      </c>
      <c r="B15" s="76">
        <f>SUM(B16:B18)</f>
        <v>30759</v>
      </c>
      <c r="C15" s="76">
        <f>SUM(C16:C18)</f>
        <v>32660</v>
      </c>
      <c r="D15" s="76">
        <f>SUM(D16:D18)</f>
        <v>33800</v>
      </c>
      <c r="E15" s="76">
        <f>SUM(E16:E18)</f>
        <v>34700</v>
      </c>
      <c r="F15" s="58"/>
      <c r="G15" s="58"/>
      <c r="H15" s="58"/>
      <c r="I15" s="58"/>
      <c r="J15" s="58"/>
    </row>
    <row r="16" spans="1:10" ht="15">
      <c r="A16" s="25" t="s">
        <v>14</v>
      </c>
      <c r="B16" s="26">
        <v>29358</v>
      </c>
      <c r="C16" s="26">
        <v>31160</v>
      </c>
      <c r="D16" s="26">
        <v>32300</v>
      </c>
      <c r="E16" s="27">
        <v>33100</v>
      </c>
      <c r="F16" s="58"/>
      <c r="G16" s="58"/>
      <c r="H16" s="58"/>
      <c r="I16" s="58"/>
      <c r="J16" s="58"/>
    </row>
    <row r="17" spans="1:10" ht="15">
      <c r="A17" s="28" t="s">
        <v>26</v>
      </c>
      <c r="B17" s="29">
        <v>0</v>
      </c>
      <c r="C17" s="29">
        <v>0</v>
      </c>
      <c r="D17" s="29">
        <v>0</v>
      </c>
      <c r="E17" s="30">
        <v>0</v>
      </c>
      <c r="F17" s="58"/>
      <c r="G17" s="58"/>
      <c r="H17" s="58"/>
      <c r="I17" s="58"/>
      <c r="J17" s="58"/>
    </row>
    <row r="18" spans="1:10" ht="30.75" customHeight="1" thickBot="1">
      <c r="A18" s="90" t="s">
        <v>27</v>
      </c>
      <c r="B18" s="29">
        <v>1401</v>
      </c>
      <c r="C18" s="29">
        <v>1500</v>
      </c>
      <c r="D18" s="29">
        <v>1500</v>
      </c>
      <c r="E18" s="55">
        <v>1600</v>
      </c>
      <c r="F18" s="58"/>
      <c r="G18" s="58"/>
      <c r="H18" s="58"/>
      <c r="I18" s="58"/>
      <c r="J18" s="58"/>
    </row>
    <row r="19" spans="1:10" ht="15.75" thickBot="1">
      <c r="A19" s="75" t="s">
        <v>11</v>
      </c>
      <c r="B19" s="76">
        <f>B20+B24</f>
        <v>30759</v>
      </c>
      <c r="C19" s="76">
        <f>C20+C24</f>
        <v>32660</v>
      </c>
      <c r="D19" s="76">
        <f>D20+D24</f>
        <v>33800</v>
      </c>
      <c r="E19" s="77">
        <f>E20+E24</f>
        <v>34700</v>
      </c>
      <c r="F19" s="58"/>
      <c r="G19" s="58"/>
      <c r="H19" s="58"/>
      <c r="I19" s="58"/>
      <c r="J19" s="58"/>
    </row>
    <row r="20" spans="1:10" ht="15">
      <c r="A20" s="25" t="s">
        <v>13</v>
      </c>
      <c r="B20" s="26">
        <f>B21+B22+B23</f>
        <v>29959</v>
      </c>
      <c r="C20" s="26">
        <f>C21+C22+C23</f>
        <v>31660</v>
      </c>
      <c r="D20" s="26">
        <f>D21+D22+D23</f>
        <v>32800</v>
      </c>
      <c r="E20" s="27">
        <f>E21+E22+E23</f>
        <v>33700</v>
      </c>
      <c r="F20" s="58"/>
      <c r="G20" s="58"/>
      <c r="H20" s="58"/>
      <c r="I20" s="58"/>
      <c r="J20" s="58"/>
    </row>
    <row r="21" spans="1:10" ht="15">
      <c r="A21" s="28" t="s">
        <v>22</v>
      </c>
      <c r="B21" s="29">
        <v>22271</v>
      </c>
      <c r="C21" s="29">
        <v>23660</v>
      </c>
      <c r="D21" s="29">
        <v>24500</v>
      </c>
      <c r="E21" s="30">
        <v>25000</v>
      </c>
      <c r="F21" s="58"/>
      <c r="G21" s="58"/>
      <c r="H21" s="58"/>
      <c r="I21" s="58"/>
      <c r="J21" s="58"/>
    </row>
    <row r="22" spans="1:10" ht="15">
      <c r="A22" s="28" t="s">
        <v>25</v>
      </c>
      <c r="B22" s="29">
        <v>1800</v>
      </c>
      <c r="C22" s="29">
        <v>2000</v>
      </c>
      <c r="D22" s="29">
        <v>2000</v>
      </c>
      <c r="E22" s="55">
        <v>2200</v>
      </c>
      <c r="F22" s="58"/>
      <c r="G22" s="58"/>
      <c r="H22" s="58"/>
      <c r="I22" s="58"/>
      <c r="J22" s="58"/>
    </row>
    <row r="23" spans="1:10" ht="15">
      <c r="A23" s="28" t="s">
        <v>23</v>
      </c>
      <c r="B23" s="29">
        <v>5888</v>
      </c>
      <c r="C23" s="29">
        <v>6000</v>
      </c>
      <c r="D23" s="29">
        <v>6300</v>
      </c>
      <c r="E23" s="55">
        <v>6500</v>
      </c>
      <c r="F23" s="58"/>
      <c r="G23" s="58"/>
      <c r="H23" s="58"/>
      <c r="I23" s="58"/>
      <c r="J23" s="58"/>
    </row>
    <row r="24" spans="1:10" ht="15.75" customHeight="1" thickBot="1">
      <c r="A24" s="91" t="s">
        <v>17</v>
      </c>
      <c r="B24" s="73">
        <v>800</v>
      </c>
      <c r="C24" s="73">
        <v>1000</v>
      </c>
      <c r="D24" s="73">
        <v>1000</v>
      </c>
      <c r="E24" s="74">
        <v>1000</v>
      </c>
      <c r="F24" s="58"/>
      <c r="G24" s="58"/>
      <c r="H24" s="58"/>
      <c r="I24" s="58"/>
      <c r="J24" s="58"/>
    </row>
    <row r="25" spans="1:10" ht="15.75" thickBot="1">
      <c r="A25" s="17" t="s">
        <v>29</v>
      </c>
      <c r="B25" s="21">
        <f>B15-B19</f>
        <v>0</v>
      </c>
      <c r="C25" s="21">
        <f>C15-C19</f>
        <v>0</v>
      </c>
      <c r="D25" s="21">
        <f>D15-D19</f>
        <v>0</v>
      </c>
      <c r="E25" s="24">
        <f>E15-E19</f>
        <v>0</v>
      </c>
      <c r="F25" s="58"/>
      <c r="G25" s="58"/>
      <c r="H25" s="58"/>
      <c r="I25" s="58"/>
      <c r="J25" s="58"/>
    </row>
    <row r="26" spans="1:10" ht="15">
      <c r="A26" s="33" t="s">
        <v>16</v>
      </c>
      <c r="B26" s="34">
        <v>370</v>
      </c>
      <c r="C26" s="34">
        <v>380</v>
      </c>
      <c r="D26" s="34">
        <v>390</v>
      </c>
      <c r="E26" s="35">
        <v>390</v>
      </c>
      <c r="F26" s="58"/>
      <c r="G26" s="58"/>
      <c r="H26" s="58"/>
      <c r="I26" s="58"/>
      <c r="J26" s="58"/>
    </row>
    <row r="27" spans="1:10" ht="15.75" thickBot="1">
      <c r="A27" s="31" t="s">
        <v>15</v>
      </c>
      <c r="B27" s="18">
        <v>320</v>
      </c>
      <c r="C27" s="18">
        <v>325</v>
      </c>
      <c r="D27" s="18">
        <v>330</v>
      </c>
      <c r="E27" s="32">
        <v>330</v>
      </c>
      <c r="F27" s="58"/>
      <c r="G27" s="58"/>
      <c r="H27" s="58"/>
      <c r="I27" s="58"/>
      <c r="J27" s="58"/>
    </row>
    <row r="28" spans="1:10" ht="15.75" thickBot="1">
      <c r="A28" s="17" t="s">
        <v>30</v>
      </c>
      <c r="B28" s="21">
        <f>B26-B27</f>
        <v>50</v>
      </c>
      <c r="C28" s="21">
        <f>C26-C27</f>
        <v>55</v>
      </c>
      <c r="D28" s="21">
        <f>D26-D27</f>
        <v>60</v>
      </c>
      <c r="E28" s="21">
        <f>E26-E27</f>
        <v>60</v>
      </c>
      <c r="F28" s="58"/>
      <c r="G28" s="58"/>
      <c r="H28" s="58"/>
      <c r="I28" s="58"/>
      <c r="J28" s="58"/>
    </row>
    <row r="29" spans="1:10" ht="15">
      <c r="A29" s="15" t="s">
        <v>19</v>
      </c>
      <c r="B29" s="19">
        <f>B15+B26</f>
        <v>31129</v>
      </c>
      <c r="C29" s="19">
        <f>C15+C26</f>
        <v>33040</v>
      </c>
      <c r="D29" s="19">
        <f>D15+D26</f>
        <v>34190</v>
      </c>
      <c r="E29" s="22">
        <f>E15+E26</f>
        <v>35090</v>
      </c>
      <c r="F29" s="58"/>
      <c r="G29" s="58"/>
      <c r="H29" s="58"/>
      <c r="I29" s="58"/>
      <c r="J29" s="58"/>
    </row>
    <row r="30" spans="1:10" ht="15.75" thickBot="1">
      <c r="A30" s="16" t="s">
        <v>18</v>
      </c>
      <c r="B30" s="20">
        <f>B19+B27</f>
        <v>31079</v>
      </c>
      <c r="C30" s="20">
        <f>C19+C27</f>
        <v>32985</v>
      </c>
      <c r="D30" s="20">
        <f>D19+D27</f>
        <v>34130</v>
      </c>
      <c r="E30" s="23">
        <f>E19+E27</f>
        <v>35030</v>
      </c>
      <c r="F30" s="58"/>
      <c r="G30" s="58"/>
      <c r="H30" s="58"/>
      <c r="I30" s="58"/>
      <c r="J30" s="58"/>
    </row>
    <row r="31" spans="1:10" ht="15.75" thickBot="1">
      <c r="A31" s="17" t="s">
        <v>28</v>
      </c>
      <c r="B31" s="21">
        <f>B25-B28</f>
        <v>-50</v>
      </c>
      <c r="C31" s="21">
        <f>C25-C28</f>
        <v>-55</v>
      </c>
      <c r="D31" s="21">
        <f>D25-D28</f>
        <v>-60</v>
      </c>
      <c r="E31" s="24">
        <f>E25-E28</f>
        <v>-60</v>
      </c>
      <c r="F31" s="58"/>
      <c r="G31" s="58"/>
      <c r="H31" s="58"/>
      <c r="I31" s="58"/>
      <c r="J31" s="58"/>
    </row>
    <row r="32" spans="6:10" ht="15">
      <c r="F32" s="58"/>
      <c r="G32" s="58"/>
      <c r="H32" s="58"/>
      <c r="I32" s="58"/>
      <c r="J32" s="58"/>
    </row>
    <row r="33" spans="6:10" ht="15">
      <c r="F33" s="58"/>
      <c r="G33" s="58"/>
      <c r="H33" s="58"/>
      <c r="I33" s="58"/>
      <c r="J33" s="58"/>
    </row>
    <row r="34" spans="9:10" ht="15">
      <c r="I34" s="58"/>
      <c r="J34" s="58"/>
    </row>
    <row r="35" spans="6:10" ht="15">
      <c r="F35" s="58"/>
      <c r="I35" s="58"/>
      <c r="J35" s="58"/>
    </row>
    <row r="36" spans="1:10" ht="15">
      <c r="A36" s="104" t="s">
        <v>6</v>
      </c>
      <c r="B36" s="105"/>
      <c r="C36" s="105"/>
      <c r="D36" s="105"/>
      <c r="E36" s="105"/>
      <c r="F36" s="58"/>
      <c r="H36" s="40"/>
      <c r="I36" s="58"/>
      <c r="J36" s="58"/>
    </row>
    <row r="37" spans="6:10" ht="15.75" thickBot="1">
      <c r="F37" s="58"/>
      <c r="G37" t="s">
        <v>10</v>
      </c>
      <c r="I37" s="58"/>
      <c r="J37" s="58"/>
    </row>
    <row r="38" spans="1:10" ht="16.5" thickBot="1">
      <c r="A38" s="120" t="s">
        <v>7</v>
      </c>
      <c r="B38" s="122">
        <v>2018</v>
      </c>
      <c r="C38" s="116"/>
      <c r="D38" s="117"/>
      <c r="E38" s="115">
        <v>2019</v>
      </c>
      <c r="F38" s="116"/>
      <c r="G38" s="117"/>
      <c r="H38" s="61"/>
      <c r="I38" s="58"/>
      <c r="J38" s="58"/>
    </row>
    <row r="39" spans="1:13" s="14" customFormat="1" ht="26.25" thickBot="1">
      <c r="A39" s="126"/>
      <c r="B39" s="69" t="s">
        <v>8</v>
      </c>
      <c r="C39" s="38" t="s">
        <v>20</v>
      </c>
      <c r="D39" s="39" t="s">
        <v>9</v>
      </c>
      <c r="E39" s="37" t="s">
        <v>8</v>
      </c>
      <c r="F39" s="38" t="s">
        <v>21</v>
      </c>
      <c r="G39" s="39" t="s">
        <v>9</v>
      </c>
      <c r="H39" s="50"/>
      <c r="I39" s="58"/>
      <c r="J39" s="58"/>
      <c r="M39" s="59"/>
    </row>
    <row r="40" spans="1:10" ht="15">
      <c r="A40" s="62" t="s">
        <v>45</v>
      </c>
      <c r="B40" s="70"/>
      <c r="C40" s="78">
        <v>510</v>
      </c>
      <c r="D40" s="79"/>
      <c r="E40" s="66"/>
      <c r="F40" s="54"/>
      <c r="G40" s="57"/>
      <c r="H40" s="52"/>
      <c r="I40" s="52"/>
      <c r="J40" s="53"/>
    </row>
    <row r="41" spans="1:10" ht="15">
      <c r="A41" s="63" t="s">
        <v>59</v>
      </c>
      <c r="B41" s="71">
        <v>6579</v>
      </c>
      <c r="C41" s="80"/>
      <c r="D41" s="81">
        <v>5250</v>
      </c>
      <c r="E41" s="67"/>
      <c r="F41" s="29"/>
      <c r="G41" s="55"/>
      <c r="H41" s="52"/>
      <c r="I41" s="52"/>
      <c r="J41" s="53"/>
    </row>
    <row r="42" spans="1:10" ht="15">
      <c r="A42" s="63" t="s">
        <v>60</v>
      </c>
      <c r="B42" s="71">
        <v>3869</v>
      </c>
      <c r="C42" s="80"/>
      <c r="D42" s="81">
        <v>9000</v>
      </c>
      <c r="E42" s="67"/>
      <c r="F42" s="29"/>
      <c r="G42" s="55"/>
      <c r="H42" s="52"/>
      <c r="I42" s="52"/>
      <c r="J42" s="53"/>
    </row>
    <row r="43" spans="1:10" ht="15">
      <c r="A43" s="63" t="s">
        <v>51</v>
      </c>
      <c r="B43" s="71"/>
      <c r="C43" s="80"/>
      <c r="D43" s="81"/>
      <c r="E43" s="67"/>
      <c r="F43" s="29">
        <v>120</v>
      </c>
      <c r="G43" s="55"/>
      <c r="H43" s="52"/>
      <c r="I43" s="52"/>
      <c r="J43" s="53"/>
    </row>
    <row r="44" spans="1:10" ht="15">
      <c r="A44" s="144" t="s">
        <v>53</v>
      </c>
      <c r="B44" s="29"/>
      <c r="C44" s="80"/>
      <c r="D44" s="80"/>
      <c r="E44" s="29"/>
      <c r="F44" s="145">
        <v>400</v>
      </c>
      <c r="G44" s="146"/>
      <c r="H44" s="52"/>
      <c r="I44" s="52"/>
      <c r="J44" s="53"/>
    </row>
    <row r="45" spans="1:10" ht="15.75" thickBot="1">
      <c r="A45" s="103" t="s">
        <v>52</v>
      </c>
      <c r="B45" s="72"/>
      <c r="C45" s="82"/>
      <c r="D45" s="83"/>
      <c r="E45" s="68">
        <v>800</v>
      </c>
      <c r="F45" s="29"/>
      <c r="G45" s="29"/>
      <c r="H45" s="52"/>
      <c r="I45" s="52"/>
      <c r="J45" s="53"/>
    </row>
    <row r="46" spans="1:10" ht="15" customHeight="1" thickBot="1">
      <c r="A46" s="8"/>
      <c r="B46" s="123"/>
      <c r="C46" s="124"/>
      <c r="D46" s="125"/>
      <c r="E46" s="8"/>
      <c r="F46" s="102"/>
      <c r="G46" s="102"/>
      <c r="H46" s="60"/>
      <c r="I46" s="60"/>
      <c r="J46" s="60"/>
    </row>
    <row r="47" spans="1:10" ht="30" customHeight="1" thickBot="1">
      <c r="A47" s="120" t="s">
        <v>7</v>
      </c>
      <c r="B47" s="122">
        <v>2020</v>
      </c>
      <c r="C47" s="116"/>
      <c r="D47" s="117"/>
      <c r="E47" s="115">
        <v>2021</v>
      </c>
      <c r="F47" s="116"/>
      <c r="G47" s="117"/>
      <c r="H47" s="50"/>
      <c r="I47" s="50"/>
      <c r="J47" s="51"/>
    </row>
    <row r="48" spans="1:10" ht="15" customHeight="1" thickBot="1">
      <c r="A48" s="121"/>
      <c r="B48" s="69" t="s">
        <v>8</v>
      </c>
      <c r="C48" s="38" t="s">
        <v>21</v>
      </c>
      <c r="D48" s="39" t="s">
        <v>9</v>
      </c>
      <c r="E48" s="37" t="s">
        <v>8</v>
      </c>
      <c r="F48" s="38" t="s">
        <v>21</v>
      </c>
      <c r="G48" s="39" t="s">
        <v>9</v>
      </c>
      <c r="H48" s="52"/>
      <c r="I48" s="52"/>
      <c r="J48" s="53"/>
    </row>
    <row r="49" spans="1:10" ht="15" customHeight="1">
      <c r="A49" s="62" t="s">
        <v>54</v>
      </c>
      <c r="B49" s="70">
        <v>1100</v>
      </c>
      <c r="C49" s="84"/>
      <c r="D49" s="85"/>
      <c r="E49" s="66"/>
      <c r="F49" s="54"/>
      <c r="G49" s="57"/>
      <c r="H49" s="52"/>
      <c r="I49" s="52"/>
      <c r="J49" s="53"/>
    </row>
    <row r="50" spans="1:10" ht="15" customHeight="1">
      <c r="A50" s="63" t="s">
        <v>56</v>
      </c>
      <c r="B50" s="71"/>
      <c r="C50" s="86">
        <v>100</v>
      </c>
      <c r="D50" s="87"/>
      <c r="E50" s="67"/>
      <c r="F50" s="29"/>
      <c r="G50" s="55"/>
      <c r="H50" s="52"/>
      <c r="I50" s="52"/>
      <c r="J50" s="53"/>
    </row>
    <row r="51" spans="1:10" ht="15" customHeight="1">
      <c r="A51" s="63" t="s">
        <v>61</v>
      </c>
      <c r="B51" s="71"/>
      <c r="C51" s="86">
        <v>100</v>
      </c>
      <c r="D51" s="87"/>
      <c r="E51" s="67"/>
      <c r="F51" s="29"/>
      <c r="G51" s="55"/>
      <c r="H51" s="52"/>
      <c r="I51" s="52"/>
      <c r="J51" s="53"/>
    </row>
    <row r="52" spans="1:10" ht="15" customHeight="1">
      <c r="A52" s="63" t="s">
        <v>62</v>
      </c>
      <c r="B52" s="71"/>
      <c r="C52" s="86">
        <v>250</v>
      </c>
      <c r="D52" s="87"/>
      <c r="E52" s="67"/>
      <c r="F52" s="29"/>
      <c r="G52" s="55"/>
      <c r="H52" s="52"/>
      <c r="I52" s="52"/>
      <c r="J52" s="53"/>
    </row>
    <row r="53" spans="1:10" ht="15" customHeight="1">
      <c r="A53" s="147" t="s">
        <v>63</v>
      </c>
      <c r="B53" s="29"/>
      <c r="C53" s="86"/>
      <c r="D53" s="86"/>
      <c r="E53" s="29"/>
      <c r="F53" s="29">
        <v>400</v>
      </c>
      <c r="G53" s="29"/>
      <c r="H53" s="52"/>
      <c r="I53" s="52"/>
      <c r="J53" s="53"/>
    </row>
    <row r="54" spans="1:10" ht="15" customHeight="1">
      <c r="A54" s="147" t="s">
        <v>52</v>
      </c>
      <c r="B54" s="29"/>
      <c r="C54" s="86"/>
      <c r="D54" s="86"/>
      <c r="E54" s="29">
        <v>800</v>
      </c>
      <c r="F54" s="29"/>
      <c r="G54" s="29"/>
      <c r="H54" s="52"/>
      <c r="I54" s="52"/>
      <c r="J54" s="53"/>
    </row>
    <row r="55" spans="1:7" ht="15.75" thickBot="1">
      <c r="A55" s="63" t="s">
        <v>64</v>
      </c>
      <c r="B55" s="72"/>
      <c r="C55" s="88"/>
      <c r="D55" s="89"/>
      <c r="E55" s="68"/>
      <c r="F55" s="36">
        <v>180</v>
      </c>
      <c r="G55" s="56"/>
    </row>
    <row r="56" ht="20.25" customHeight="1"/>
    <row r="57" spans="1:5" ht="16.5" thickBot="1">
      <c r="A57" s="111" t="s">
        <v>34</v>
      </c>
      <c r="B57" s="111"/>
      <c r="C57" s="111"/>
      <c r="D57" s="111"/>
      <c r="E57" s="111"/>
    </row>
    <row r="58" spans="1:5" ht="39" customHeight="1">
      <c r="A58" s="106" t="s">
        <v>3</v>
      </c>
      <c r="B58" s="118" t="s">
        <v>65</v>
      </c>
      <c r="C58" s="113" t="s">
        <v>2</v>
      </c>
      <c r="D58" s="113"/>
      <c r="E58" s="114"/>
    </row>
    <row r="59" spans="1:5" ht="15.75" thickBot="1">
      <c r="A59" s="112"/>
      <c r="B59" s="119"/>
      <c r="C59" s="41">
        <v>2019</v>
      </c>
      <c r="D59" s="41">
        <v>2020</v>
      </c>
      <c r="E59" s="44">
        <v>2021</v>
      </c>
    </row>
    <row r="60" spans="1:5" ht="15.75" thickBot="1">
      <c r="A60" s="96" t="s">
        <v>31</v>
      </c>
      <c r="B60" s="97">
        <f>B61+B64</f>
        <v>22670</v>
      </c>
      <c r="C60" s="97">
        <f>C61+C64</f>
        <v>23660</v>
      </c>
      <c r="D60" s="97">
        <f>D61+D64</f>
        <v>24500</v>
      </c>
      <c r="E60" s="98">
        <f>E61+E64</f>
        <v>25200</v>
      </c>
    </row>
    <row r="61" spans="1:5" ht="15">
      <c r="A61" s="92" t="s">
        <v>32</v>
      </c>
      <c r="B61" s="93">
        <f>B62+B63</f>
        <v>16720</v>
      </c>
      <c r="C61" s="94">
        <f>C62+C63</f>
        <v>17397</v>
      </c>
      <c r="D61" s="94">
        <f>D62+D63</f>
        <v>18013</v>
      </c>
      <c r="E61" s="95">
        <f>E62+E63</f>
        <v>18526</v>
      </c>
    </row>
    <row r="62" spans="1:5" ht="15">
      <c r="A62" s="47" t="s">
        <v>4</v>
      </c>
      <c r="B62" s="46">
        <v>16500</v>
      </c>
      <c r="C62" s="42">
        <v>17197</v>
      </c>
      <c r="D62" s="42">
        <v>17813</v>
      </c>
      <c r="E62" s="45">
        <v>18326</v>
      </c>
    </row>
    <row r="63" spans="1:5" ht="15">
      <c r="A63" s="47" t="s">
        <v>5</v>
      </c>
      <c r="B63" s="46">
        <v>220</v>
      </c>
      <c r="C63" s="42">
        <v>200</v>
      </c>
      <c r="D63" s="42">
        <v>200</v>
      </c>
      <c r="E63" s="45">
        <v>200</v>
      </c>
    </row>
    <row r="64" spans="1:5" ht="26.25">
      <c r="A64" s="99" t="s">
        <v>38</v>
      </c>
      <c r="B64" s="46">
        <v>5950</v>
      </c>
      <c r="C64" s="42">
        <v>6263</v>
      </c>
      <c r="D64" s="42">
        <v>6487</v>
      </c>
      <c r="E64" s="45">
        <v>6674</v>
      </c>
    </row>
    <row r="65" spans="1:5" ht="15.75" thickBot="1">
      <c r="A65" s="48" t="s">
        <v>35</v>
      </c>
      <c r="B65" s="100">
        <v>46.4</v>
      </c>
      <c r="C65" s="43">
        <v>46.6</v>
      </c>
      <c r="D65" s="43">
        <v>46.6</v>
      </c>
      <c r="E65" s="101">
        <v>46.8</v>
      </c>
    </row>
    <row r="67" ht="15">
      <c r="A67" t="s">
        <v>66</v>
      </c>
    </row>
  </sheetData>
  <sheetProtection/>
  <mergeCells count="24">
    <mergeCell ref="A57:E57"/>
    <mergeCell ref="A58:A59"/>
    <mergeCell ref="B58:B59"/>
    <mergeCell ref="C58:E58"/>
    <mergeCell ref="A36:E36"/>
    <mergeCell ref="A38:A39"/>
    <mergeCell ref="B38:D38"/>
    <mergeCell ref="E38:G38"/>
    <mergeCell ref="B46:D46"/>
    <mergeCell ref="A47:A48"/>
    <mergeCell ref="B47:D47"/>
    <mergeCell ref="E47:G47"/>
    <mergeCell ref="A11:A14"/>
    <mergeCell ref="B11:B14"/>
    <mergeCell ref="C11:E11"/>
    <mergeCell ref="C12:C14"/>
    <mergeCell ref="D12:D14"/>
    <mergeCell ref="E12:E14"/>
    <mergeCell ref="A2:F2"/>
    <mergeCell ref="A4:F4"/>
    <mergeCell ref="A5:F5"/>
    <mergeCell ref="A6:F6"/>
    <mergeCell ref="A7:F7"/>
    <mergeCell ref="A9:E9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9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52.57421875" style="0" customWidth="1"/>
    <col min="2" max="2" width="15.140625" style="0" customWidth="1"/>
    <col min="3" max="7" width="12.7109375" style="0" customWidth="1"/>
    <col min="8" max="8" width="11.421875" style="0" hidden="1" customWidth="1"/>
    <col min="9" max="9" width="12.421875" style="0" customWidth="1"/>
    <col min="10" max="10" width="8.140625" style="0" customWidth="1"/>
    <col min="13" max="13" width="9.140625" style="58" customWidth="1"/>
    <col min="15" max="15" width="9.140625" style="0" customWidth="1"/>
  </cols>
  <sheetData>
    <row r="1" spans="1:23" ht="15.75">
      <c r="A1" s="3"/>
      <c r="B1" s="3"/>
      <c r="C1" s="3"/>
      <c r="D1" s="3"/>
      <c r="E1" s="13"/>
      <c r="F1" s="3"/>
      <c r="G1" s="58"/>
      <c r="H1" s="58"/>
      <c r="I1" s="58"/>
      <c r="J1" s="58"/>
      <c r="K1" s="58"/>
      <c r="L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4" ht="30" customHeight="1">
      <c r="A2" s="127" t="s">
        <v>33</v>
      </c>
      <c r="B2" s="127"/>
      <c r="C2" s="127"/>
      <c r="D2" s="127"/>
      <c r="E2" s="127"/>
      <c r="F2" s="127"/>
      <c r="G2" s="58"/>
      <c r="H2" s="58"/>
      <c r="I2" s="58"/>
      <c r="J2" s="58"/>
      <c r="K2" s="58"/>
      <c r="L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9"/>
    </row>
    <row r="3" spans="6:24" ht="15.75" thickBot="1">
      <c r="F3" s="11"/>
      <c r="G3" s="58"/>
      <c r="H3" s="58"/>
      <c r="I3" s="58"/>
      <c r="J3" s="58"/>
      <c r="K3" s="58"/>
      <c r="L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12"/>
    </row>
    <row r="4" spans="1:24" ht="15">
      <c r="A4" s="135" t="s">
        <v>39</v>
      </c>
      <c r="B4" s="136"/>
      <c r="C4" s="136"/>
      <c r="D4" s="136"/>
      <c r="E4" s="136"/>
      <c r="F4" s="137"/>
      <c r="G4" s="58"/>
      <c r="H4" s="58"/>
      <c r="I4" s="58"/>
      <c r="J4" s="58"/>
      <c r="K4" s="58"/>
      <c r="L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12"/>
    </row>
    <row r="5" spans="1:24" ht="15">
      <c r="A5" s="138" t="s">
        <v>40</v>
      </c>
      <c r="B5" s="139"/>
      <c r="C5" s="139"/>
      <c r="D5" s="139"/>
      <c r="E5" s="139"/>
      <c r="F5" s="140"/>
      <c r="G5" s="58"/>
      <c r="H5" s="58"/>
      <c r="I5" s="58"/>
      <c r="J5" s="58"/>
      <c r="K5" s="58"/>
      <c r="L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12"/>
    </row>
    <row r="6" spans="1:24" ht="15">
      <c r="A6" s="138" t="s">
        <v>57</v>
      </c>
      <c r="B6" s="139"/>
      <c r="C6" s="139"/>
      <c r="D6" s="139"/>
      <c r="E6" s="139"/>
      <c r="F6" s="140"/>
      <c r="G6" s="58"/>
      <c r="H6" s="58"/>
      <c r="I6" s="58"/>
      <c r="J6" s="58"/>
      <c r="K6" s="58"/>
      <c r="L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10"/>
    </row>
    <row r="7" spans="1:24" ht="15.75" thickBot="1">
      <c r="A7" s="132" t="s">
        <v>67</v>
      </c>
      <c r="B7" s="133"/>
      <c r="C7" s="133"/>
      <c r="D7" s="133"/>
      <c r="E7" s="133"/>
      <c r="F7" s="134"/>
      <c r="G7" s="58"/>
      <c r="H7" s="58"/>
      <c r="I7" s="58"/>
      <c r="J7" s="58"/>
      <c r="K7" s="58"/>
      <c r="L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10"/>
    </row>
    <row r="8" spans="1:23" ht="15">
      <c r="A8" s="6"/>
      <c r="B8" s="7"/>
      <c r="C8" s="7"/>
      <c r="D8" s="7"/>
      <c r="E8" s="7"/>
      <c r="F8" s="58"/>
      <c r="G8" s="58"/>
      <c r="H8" s="58"/>
      <c r="I8" s="58"/>
      <c r="J8" s="58"/>
      <c r="K8" s="58"/>
      <c r="L8" s="58"/>
      <c r="N8" s="58"/>
      <c r="O8" s="58"/>
      <c r="P8" s="58"/>
      <c r="Q8" s="58"/>
      <c r="R8" s="58"/>
      <c r="S8" s="58"/>
      <c r="T8" s="58"/>
      <c r="U8" s="58"/>
      <c r="V8" s="58"/>
      <c r="W8" s="58"/>
    </row>
    <row r="9" spans="1:23" ht="15">
      <c r="A9" s="104" t="s">
        <v>24</v>
      </c>
      <c r="B9" s="105"/>
      <c r="C9" s="105"/>
      <c r="D9" s="105"/>
      <c r="E9" s="105"/>
      <c r="F9" s="58"/>
      <c r="G9" s="58"/>
      <c r="H9" s="58"/>
      <c r="I9" s="58"/>
      <c r="J9" s="58"/>
      <c r="K9" s="58"/>
      <c r="L9" s="58"/>
      <c r="N9" s="58"/>
      <c r="O9" s="58"/>
      <c r="P9" s="58"/>
      <c r="Q9" s="58"/>
      <c r="R9" s="58"/>
      <c r="S9" s="58"/>
      <c r="T9" s="58"/>
      <c r="U9" s="58"/>
      <c r="V9" s="58"/>
      <c r="W9" s="58"/>
    </row>
    <row r="10" spans="1:23" ht="15.75" thickBot="1">
      <c r="A10" s="4"/>
      <c r="B10" s="5"/>
      <c r="C10" s="5"/>
      <c r="D10" s="5"/>
      <c r="E10" s="1" t="s">
        <v>0</v>
      </c>
      <c r="F10" s="58"/>
      <c r="G10" s="58"/>
      <c r="H10" s="58"/>
      <c r="I10" s="58"/>
      <c r="J10" s="58"/>
      <c r="K10" s="58"/>
      <c r="L10" s="58"/>
      <c r="N10" s="58"/>
      <c r="O10" s="58"/>
      <c r="P10" s="58"/>
      <c r="Q10" s="58"/>
      <c r="R10" s="58"/>
      <c r="S10" s="58"/>
      <c r="T10" s="58"/>
      <c r="U10" s="58"/>
      <c r="V10" s="58"/>
      <c r="W10" s="58"/>
    </row>
    <row r="11" spans="1:10" ht="25.5" customHeight="1">
      <c r="A11" s="106" t="s">
        <v>1</v>
      </c>
      <c r="B11" s="141" t="s">
        <v>68</v>
      </c>
      <c r="C11" s="108" t="s">
        <v>2</v>
      </c>
      <c r="D11" s="109"/>
      <c r="E11" s="110"/>
      <c r="F11" s="58"/>
      <c r="G11" s="58"/>
      <c r="H11" s="58"/>
      <c r="I11" s="58"/>
      <c r="J11" s="58"/>
    </row>
    <row r="12" spans="1:10" ht="15">
      <c r="A12" s="107"/>
      <c r="B12" s="142"/>
      <c r="C12" s="128">
        <v>2020</v>
      </c>
      <c r="D12" s="128">
        <v>2021</v>
      </c>
      <c r="E12" s="130">
        <v>2022</v>
      </c>
      <c r="F12" s="58"/>
      <c r="G12" s="58"/>
      <c r="H12" s="58"/>
      <c r="I12" s="58"/>
      <c r="J12" s="58"/>
    </row>
    <row r="13" spans="1:10" ht="15">
      <c r="A13" s="107"/>
      <c r="B13" s="142"/>
      <c r="C13" s="129"/>
      <c r="D13" s="129"/>
      <c r="E13" s="131"/>
      <c r="F13" s="58"/>
      <c r="G13" s="58"/>
      <c r="H13" s="58"/>
      <c r="I13" s="58"/>
      <c r="J13" s="58"/>
    </row>
    <row r="14" spans="1:10" ht="15.75" thickBot="1">
      <c r="A14" s="107"/>
      <c r="B14" s="143"/>
      <c r="C14" s="129"/>
      <c r="D14" s="129"/>
      <c r="E14" s="131"/>
      <c r="F14" s="58"/>
      <c r="G14" s="58"/>
      <c r="H14" s="58"/>
      <c r="I14" s="58"/>
      <c r="J14" s="58"/>
    </row>
    <row r="15" spans="1:10" ht="15.75" thickBot="1">
      <c r="A15" s="75" t="s">
        <v>12</v>
      </c>
      <c r="B15" s="76">
        <f>SUM(B16:B18)</f>
        <v>34273</v>
      </c>
      <c r="C15" s="76">
        <f>SUM(C16:C18)</f>
        <v>32411</v>
      </c>
      <c r="D15" s="76">
        <f>SUM(D16:D18)</f>
        <v>36461</v>
      </c>
      <c r="E15" s="76">
        <f>SUM(E16:E18)</f>
        <v>38285</v>
      </c>
      <c r="F15" s="58"/>
      <c r="G15" s="58"/>
      <c r="H15" s="58"/>
      <c r="I15" s="58"/>
      <c r="J15" s="58"/>
    </row>
    <row r="16" spans="1:10" ht="15">
      <c r="A16" s="25" t="s">
        <v>14</v>
      </c>
      <c r="B16" s="26">
        <v>32583</v>
      </c>
      <c r="C16" s="26">
        <v>31073</v>
      </c>
      <c r="D16" s="26">
        <v>34764</v>
      </c>
      <c r="E16" s="27">
        <v>36502</v>
      </c>
      <c r="F16" s="58"/>
      <c r="G16" s="58"/>
      <c r="H16" s="58"/>
      <c r="I16" s="58"/>
      <c r="J16" s="58"/>
    </row>
    <row r="17" spans="1:10" ht="15">
      <c r="A17" s="28" t="s">
        <v>26</v>
      </c>
      <c r="B17" s="29">
        <v>0</v>
      </c>
      <c r="C17" s="29">
        <v>0</v>
      </c>
      <c r="D17" s="29">
        <v>0</v>
      </c>
      <c r="E17" s="30">
        <v>0</v>
      </c>
      <c r="F17" s="58"/>
      <c r="G17" s="58"/>
      <c r="H17" s="58"/>
      <c r="I17" s="58"/>
      <c r="J17" s="58"/>
    </row>
    <row r="18" spans="1:10" ht="30.75" customHeight="1" thickBot="1">
      <c r="A18" s="90" t="s">
        <v>27</v>
      </c>
      <c r="B18" s="29">
        <v>1690</v>
      </c>
      <c r="C18" s="29">
        <v>1338</v>
      </c>
      <c r="D18" s="29">
        <v>1697</v>
      </c>
      <c r="E18" s="55">
        <v>1783</v>
      </c>
      <c r="F18" s="58"/>
      <c r="G18" s="58"/>
      <c r="H18" s="58"/>
      <c r="I18" s="58"/>
      <c r="J18" s="58"/>
    </row>
    <row r="19" spans="1:10" ht="15.75" thickBot="1">
      <c r="A19" s="75" t="s">
        <v>11</v>
      </c>
      <c r="B19" s="76">
        <f>B20</f>
        <v>34076</v>
      </c>
      <c r="C19" s="76">
        <f>C20</f>
        <v>32411</v>
      </c>
      <c r="D19" s="76">
        <f>D20</f>
        <v>36461</v>
      </c>
      <c r="E19" s="76">
        <f>E20</f>
        <v>38285</v>
      </c>
      <c r="F19" s="58"/>
      <c r="G19" s="58"/>
      <c r="H19" s="58"/>
      <c r="I19" s="58"/>
      <c r="J19" s="58"/>
    </row>
    <row r="20" spans="1:10" ht="15">
      <c r="A20" s="25" t="s">
        <v>13</v>
      </c>
      <c r="B20" s="26">
        <f>B21+B22+B23</f>
        <v>34076</v>
      </c>
      <c r="C20" s="26">
        <f>C21+C22+C23</f>
        <v>32411</v>
      </c>
      <c r="D20" s="26">
        <v>36461</v>
      </c>
      <c r="E20" s="27">
        <f>E21+E22+E23</f>
        <v>38285</v>
      </c>
      <c r="F20" s="58"/>
      <c r="G20" s="58"/>
      <c r="H20" s="58"/>
      <c r="I20" s="58"/>
      <c r="J20" s="58"/>
    </row>
    <row r="21" spans="1:10" ht="15">
      <c r="A21" s="28" t="s">
        <v>22</v>
      </c>
      <c r="B21" s="29">
        <v>25660</v>
      </c>
      <c r="C21" s="29">
        <v>24889</v>
      </c>
      <c r="D21" s="29">
        <v>27456</v>
      </c>
      <c r="E21" s="30">
        <v>28829</v>
      </c>
      <c r="F21" s="58"/>
      <c r="G21" s="58"/>
      <c r="H21" s="58"/>
      <c r="I21" s="58"/>
      <c r="J21" s="58"/>
    </row>
    <row r="22" spans="1:10" ht="15">
      <c r="A22" s="28" t="s">
        <v>25</v>
      </c>
      <c r="B22" s="29">
        <v>5550</v>
      </c>
      <c r="C22" s="29">
        <v>4900</v>
      </c>
      <c r="D22" s="29">
        <v>5939</v>
      </c>
      <c r="E22" s="55">
        <v>6236</v>
      </c>
      <c r="F22" s="58"/>
      <c r="G22" s="58"/>
      <c r="H22" s="58"/>
      <c r="I22" s="58"/>
      <c r="J22" s="58"/>
    </row>
    <row r="23" spans="1:10" ht="15">
      <c r="A23" s="28" t="s">
        <v>23</v>
      </c>
      <c r="B23" s="29">
        <v>2866</v>
      </c>
      <c r="C23" s="29">
        <v>2622</v>
      </c>
      <c r="D23" s="29">
        <v>3067</v>
      </c>
      <c r="E23" s="55">
        <v>3220</v>
      </c>
      <c r="F23" s="58"/>
      <c r="G23" s="58"/>
      <c r="H23" s="58"/>
      <c r="I23" s="58"/>
      <c r="J23" s="58"/>
    </row>
    <row r="24" spans="1:10" ht="15.75" customHeight="1" thickBot="1">
      <c r="A24" s="91" t="s">
        <v>17</v>
      </c>
      <c r="B24" s="148">
        <v>800</v>
      </c>
      <c r="C24" s="73">
        <v>2510</v>
      </c>
      <c r="D24" s="73">
        <v>1380</v>
      </c>
      <c r="E24" s="74"/>
      <c r="F24" s="58"/>
      <c r="G24" s="58"/>
      <c r="H24" s="58"/>
      <c r="I24" s="58"/>
      <c r="J24" s="58"/>
    </row>
    <row r="25" spans="1:10" ht="15.75" thickBot="1">
      <c r="A25" s="17" t="s">
        <v>29</v>
      </c>
      <c r="B25" s="21">
        <f>B15-B19</f>
        <v>197</v>
      </c>
      <c r="C25" s="21">
        <f>C15-C19</f>
        <v>0</v>
      </c>
      <c r="D25" s="21">
        <f>D15-D19</f>
        <v>0</v>
      </c>
      <c r="E25" s="24">
        <f>E15-E19</f>
        <v>0</v>
      </c>
      <c r="F25" s="58"/>
      <c r="G25" s="58"/>
      <c r="H25" s="58"/>
      <c r="I25" s="58"/>
      <c r="J25" s="58"/>
    </row>
    <row r="26" spans="1:10" ht="15">
      <c r="A26" s="33" t="s">
        <v>16</v>
      </c>
      <c r="B26" s="34">
        <v>440</v>
      </c>
      <c r="C26" s="34">
        <v>420</v>
      </c>
      <c r="D26" s="34">
        <v>440</v>
      </c>
      <c r="E26" s="35">
        <v>450</v>
      </c>
      <c r="F26" s="58"/>
      <c r="G26" s="58"/>
      <c r="H26" s="58"/>
      <c r="I26" s="58"/>
      <c r="J26" s="58"/>
    </row>
    <row r="27" spans="1:10" ht="15.75" thickBot="1">
      <c r="A27" s="31" t="s">
        <v>15</v>
      </c>
      <c r="B27" s="18">
        <v>382</v>
      </c>
      <c r="C27" s="18">
        <v>373</v>
      </c>
      <c r="D27" s="18">
        <v>382</v>
      </c>
      <c r="E27" s="32">
        <v>390</v>
      </c>
      <c r="F27" s="58"/>
      <c r="G27" s="58"/>
      <c r="H27" s="58"/>
      <c r="I27" s="58"/>
      <c r="J27" s="58"/>
    </row>
    <row r="28" spans="1:10" ht="15.75" thickBot="1">
      <c r="A28" s="17" t="s">
        <v>30</v>
      </c>
      <c r="B28" s="21">
        <f>B26-B27</f>
        <v>58</v>
      </c>
      <c r="C28" s="21">
        <f>C26-C27</f>
        <v>47</v>
      </c>
      <c r="D28" s="21">
        <f>D26-D27</f>
        <v>58</v>
      </c>
      <c r="E28" s="21">
        <f>E26-E27</f>
        <v>60</v>
      </c>
      <c r="F28" s="58"/>
      <c r="G28" s="58"/>
      <c r="H28" s="58"/>
      <c r="I28" s="58"/>
      <c r="J28" s="58"/>
    </row>
    <row r="29" spans="1:10" ht="15">
      <c r="A29" s="15" t="s">
        <v>19</v>
      </c>
      <c r="B29" s="19">
        <f>B15+B26</f>
        <v>34713</v>
      </c>
      <c r="C29" s="19">
        <f>C15+C26</f>
        <v>32831</v>
      </c>
      <c r="D29" s="19">
        <f>D15+D26</f>
        <v>36901</v>
      </c>
      <c r="E29" s="22">
        <f>E15+E26</f>
        <v>38735</v>
      </c>
      <c r="F29" s="58"/>
      <c r="G29" s="58"/>
      <c r="H29" s="58"/>
      <c r="I29" s="58"/>
      <c r="J29" s="58"/>
    </row>
    <row r="30" spans="1:10" ht="15.75" thickBot="1">
      <c r="A30" s="16" t="s">
        <v>18</v>
      </c>
      <c r="B30" s="20">
        <f>B19+B27</f>
        <v>34458</v>
      </c>
      <c r="C30" s="20">
        <f>C19+C27</f>
        <v>32784</v>
      </c>
      <c r="D30" s="20">
        <f>D19+D27</f>
        <v>36843</v>
      </c>
      <c r="E30" s="23">
        <f>E19+E27</f>
        <v>38675</v>
      </c>
      <c r="F30" s="58"/>
      <c r="G30" s="58"/>
      <c r="H30" s="58"/>
      <c r="I30" s="58"/>
      <c r="J30" s="58"/>
    </row>
    <row r="31" spans="1:10" ht="15.75" thickBot="1">
      <c r="A31" s="17" t="s">
        <v>28</v>
      </c>
      <c r="B31" s="21">
        <f>B25+B28</f>
        <v>255</v>
      </c>
      <c r="C31" s="21">
        <f>C25+C28</f>
        <v>47</v>
      </c>
      <c r="D31" s="21">
        <f>D25+D28</f>
        <v>58</v>
      </c>
      <c r="E31" s="21">
        <f>E25+E28</f>
        <v>60</v>
      </c>
      <c r="F31" s="58"/>
      <c r="G31" s="58"/>
      <c r="H31" s="58"/>
      <c r="I31" s="58"/>
      <c r="J31" s="58"/>
    </row>
    <row r="32" spans="6:10" ht="15">
      <c r="F32" s="58"/>
      <c r="G32" s="58"/>
      <c r="H32" s="58"/>
      <c r="I32" s="58"/>
      <c r="J32" s="58"/>
    </row>
    <row r="33" spans="6:10" ht="15">
      <c r="F33" s="58"/>
      <c r="G33" s="58"/>
      <c r="H33" s="58"/>
      <c r="I33" s="58"/>
      <c r="J33" s="58"/>
    </row>
    <row r="34" spans="9:10" ht="15">
      <c r="I34" s="58"/>
      <c r="J34" s="58"/>
    </row>
    <row r="35" spans="6:10" ht="15">
      <c r="F35" s="58"/>
      <c r="I35" s="58"/>
      <c r="J35" s="58"/>
    </row>
    <row r="36" spans="1:10" ht="15">
      <c r="A36" s="104" t="s">
        <v>6</v>
      </c>
      <c r="B36" s="105"/>
      <c r="C36" s="105"/>
      <c r="D36" s="105"/>
      <c r="E36" s="105"/>
      <c r="F36" s="58"/>
      <c r="H36" s="40"/>
      <c r="I36" s="58"/>
      <c r="J36" s="58"/>
    </row>
    <row r="37" spans="6:10" ht="15.75" thickBot="1">
      <c r="F37" s="58"/>
      <c r="G37" t="s">
        <v>10</v>
      </c>
      <c r="I37" s="58"/>
      <c r="J37" s="58"/>
    </row>
    <row r="38" spans="1:10" ht="16.5" thickBot="1">
      <c r="A38" s="120" t="s">
        <v>7</v>
      </c>
      <c r="B38" s="122">
        <v>2019</v>
      </c>
      <c r="C38" s="116"/>
      <c r="D38" s="117"/>
      <c r="E38" s="115">
        <v>2020</v>
      </c>
      <c r="F38" s="116"/>
      <c r="G38" s="117"/>
      <c r="H38" s="61"/>
      <c r="I38" s="58"/>
      <c r="J38" s="58"/>
    </row>
    <row r="39" spans="1:13" s="14" customFormat="1" ht="26.25" thickBot="1">
      <c r="A39" s="126"/>
      <c r="B39" s="69" t="s">
        <v>8</v>
      </c>
      <c r="C39" s="38" t="s">
        <v>20</v>
      </c>
      <c r="D39" s="39" t="s">
        <v>9</v>
      </c>
      <c r="E39" s="37" t="s">
        <v>8</v>
      </c>
      <c r="F39" s="38" t="s">
        <v>21</v>
      </c>
      <c r="G39" s="39" t="s">
        <v>9</v>
      </c>
      <c r="H39" s="50"/>
      <c r="I39" s="58"/>
      <c r="J39" s="58"/>
      <c r="M39" s="59"/>
    </row>
    <row r="40" spans="1:10" ht="15">
      <c r="A40" s="62" t="s">
        <v>69</v>
      </c>
      <c r="B40" s="70"/>
      <c r="C40" s="78">
        <v>101</v>
      </c>
      <c r="D40" s="79"/>
      <c r="E40" s="66"/>
      <c r="F40" s="54"/>
      <c r="G40" s="57"/>
      <c r="H40" s="52"/>
      <c r="I40" s="52"/>
      <c r="J40" s="53"/>
    </row>
    <row r="41" spans="1:10" ht="15">
      <c r="A41" s="63" t="s">
        <v>70</v>
      </c>
      <c r="B41" s="71"/>
      <c r="C41" s="80">
        <v>113</v>
      </c>
      <c r="D41" s="81"/>
      <c r="E41" s="67"/>
      <c r="F41" s="29"/>
      <c r="G41" s="55"/>
      <c r="H41" s="52"/>
      <c r="I41" s="52"/>
      <c r="J41" s="53"/>
    </row>
    <row r="42" spans="1:10" ht="15">
      <c r="A42" s="63" t="s">
        <v>71</v>
      </c>
      <c r="B42" s="71"/>
      <c r="C42" s="80">
        <v>98</v>
      </c>
      <c r="D42" s="81"/>
      <c r="E42" s="67"/>
      <c r="F42" s="29"/>
      <c r="G42" s="55"/>
      <c r="H42" s="52"/>
      <c r="I42" s="52"/>
      <c r="J42" s="53"/>
    </row>
    <row r="43" spans="1:10" ht="15">
      <c r="A43" s="63" t="s">
        <v>51</v>
      </c>
      <c r="B43" s="71"/>
      <c r="C43" s="80">
        <v>90</v>
      </c>
      <c r="D43" s="81"/>
      <c r="E43" s="67"/>
      <c r="F43" s="29"/>
      <c r="G43" s="55"/>
      <c r="H43" s="52"/>
      <c r="I43" s="52"/>
      <c r="J43" s="53"/>
    </row>
    <row r="44" spans="1:10" ht="15">
      <c r="A44" s="63" t="s">
        <v>72</v>
      </c>
      <c r="B44" s="71"/>
      <c r="C44" s="80">
        <v>400</v>
      </c>
      <c r="D44" s="81"/>
      <c r="E44" s="67"/>
      <c r="F44" s="29"/>
      <c r="G44" s="55"/>
      <c r="H44" s="52"/>
      <c r="I44" s="52"/>
      <c r="J44" s="53"/>
    </row>
    <row r="45" spans="1:10" ht="15">
      <c r="A45" s="144" t="s">
        <v>73</v>
      </c>
      <c r="B45" s="29"/>
      <c r="C45" s="80"/>
      <c r="D45" s="80"/>
      <c r="E45" s="29"/>
      <c r="F45" s="29">
        <v>150</v>
      </c>
      <c r="G45" s="29"/>
      <c r="H45" s="52"/>
      <c r="I45" s="52"/>
      <c r="J45" s="53"/>
    </row>
    <row r="46" spans="1:10" ht="15">
      <c r="A46" s="144" t="s">
        <v>74</v>
      </c>
      <c r="B46" s="29"/>
      <c r="C46" s="80"/>
      <c r="D46" s="80"/>
      <c r="E46" s="29"/>
      <c r="F46" s="29">
        <v>100</v>
      </c>
      <c r="G46" s="29"/>
      <c r="H46" s="52"/>
      <c r="I46" s="52"/>
      <c r="J46" s="53"/>
    </row>
    <row r="47" spans="1:10" ht="15">
      <c r="A47" s="144" t="s">
        <v>71</v>
      </c>
      <c r="B47" s="29"/>
      <c r="C47" s="80"/>
      <c r="D47" s="80"/>
      <c r="E47" s="29"/>
      <c r="F47" s="29">
        <v>110</v>
      </c>
      <c r="G47" s="29"/>
      <c r="H47" s="52"/>
      <c r="I47" s="52"/>
      <c r="J47" s="53"/>
    </row>
    <row r="48" spans="1:10" ht="15" customHeight="1">
      <c r="A48" s="144" t="s">
        <v>75</v>
      </c>
      <c r="B48" s="29"/>
      <c r="C48" s="80"/>
      <c r="D48" s="80"/>
      <c r="E48" s="29"/>
      <c r="F48" s="29">
        <v>250</v>
      </c>
      <c r="G48" s="29"/>
      <c r="H48" s="60"/>
      <c r="I48" s="60"/>
      <c r="J48" s="60"/>
    </row>
    <row r="49" spans="1:10" ht="16.5" customHeight="1">
      <c r="A49" s="144" t="s">
        <v>52</v>
      </c>
      <c r="B49" s="29"/>
      <c r="C49" s="80"/>
      <c r="D49" s="80"/>
      <c r="E49" s="29">
        <v>800</v>
      </c>
      <c r="F49" s="29"/>
      <c r="G49" s="29"/>
      <c r="H49" s="50"/>
      <c r="I49" s="50"/>
      <c r="J49" s="51"/>
    </row>
    <row r="50" spans="1:10" ht="15" customHeight="1">
      <c r="A50" s="144" t="s">
        <v>76</v>
      </c>
      <c r="B50" s="29"/>
      <c r="C50" s="80"/>
      <c r="D50" s="80"/>
      <c r="E50" s="29">
        <v>1100</v>
      </c>
      <c r="F50" s="29"/>
      <c r="G50" s="29"/>
      <c r="H50" s="52"/>
      <c r="I50" s="52"/>
      <c r="J50" s="53"/>
    </row>
    <row r="51" spans="1:10" ht="15" customHeight="1" thickBot="1">
      <c r="A51" s="8"/>
      <c r="B51" s="123"/>
      <c r="C51" s="124"/>
      <c r="D51" s="125"/>
      <c r="E51" s="8"/>
      <c r="F51" s="102"/>
      <c r="G51" s="102"/>
      <c r="H51" s="52"/>
      <c r="I51" s="52"/>
      <c r="J51" s="53"/>
    </row>
    <row r="52" spans="1:10" ht="15" customHeight="1" thickBot="1">
      <c r="A52" s="120" t="s">
        <v>7</v>
      </c>
      <c r="B52" s="122">
        <v>2021</v>
      </c>
      <c r="C52" s="116"/>
      <c r="D52" s="117"/>
      <c r="E52" s="115">
        <v>2022</v>
      </c>
      <c r="F52" s="116"/>
      <c r="G52" s="117"/>
      <c r="H52" s="52"/>
      <c r="I52" s="52"/>
      <c r="J52" s="53"/>
    </row>
    <row r="53" spans="1:10" ht="25.5" customHeight="1" thickBot="1">
      <c r="A53" s="121"/>
      <c r="B53" s="69" t="s">
        <v>8</v>
      </c>
      <c r="C53" s="38" t="s">
        <v>21</v>
      </c>
      <c r="D53" s="39" t="s">
        <v>9</v>
      </c>
      <c r="E53" s="37" t="s">
        <v>8</v>
      </c>
      <c r="F53" s="38" t="s">
        <v>21</v>
      </c>
      <c r="G53" s="39" t="s">
        <v>9</v>
      </c>
      <c r="H53" s="52"/>
      <c r="I53" s="52"/>
      <c r="J53" s="53"/>
    </row>
    <row r="54" spans="1:10" ht="15" customHeight="1">
      <c r="A54" s="62" t="s">
        <v>72</v>
      </c>
      <c r="B54" s="70"/>
      <c r="C54" s="84">
        <v>400</v>
      </c>
      <c r="D54" s="85"/>
      <c r="E54" s="66"/>
      <c r="F54" s="54"/>
      <c r="G54" s="57"/>
      <c r="H54" s="52"/>
      <c r="I54" s="52"/>
      <c r="J54" s="53"/>
    </row>
    <row r="55" spans="1:7" ht="15">
      <c r="A55" s="63" t="s">
        <v>52</v>
      </c>
      <c r="B55" s="71">
        <v>800</v>
      </c>
      <c r="C55" s="86"/>
      <c r="D55" s="87"/>
      <c r="E55" s="67"/>
      <c r="F55" s="29"/>
      <c r="G55" s="55"/>
    </row>
    <row r="56" spans="1:7" ht="15.75" customHeight="1">
      <c r="A56" s="63" t="s">
        <v>64</v>
      </c>
      <c r="B56" s="71"/>
      <c r="C56" s="86">
        <v>180</v>
      </c>
      <c r="D56" s="87"/>
      <c r="E56" s="67"/>
      <c r="F56" s="29"/>
      <c r="G56" s="55"/>
    </row>
    <row r="57" spans="1:7" ht="15.75" thickBot="1">
      <c r="A57" s="103" t="s">
        <v>77</v>
      </c>
      <c r="B57" s="72"/>
      <c r="C57" s="88"/>
      <c r="D57" s="89"/>
      <c r="E57" s="68"/>
      <c r="F57" s="36">
        <v>800</v>
      </c>
      <c r="G57" s="56"/>
    </row>
    <row r="58" ht="15.75" customHeight="1"/>
    <row r="59" spans="1:5" ht="16.5" thickBot="1">
      <c r="A59" s="111" t="s">
        <v>34</v>
      </c>
      <c r="B59" s="111"/>
      <c r="C59" s="111"/>
      <c r="D59" s="111"/>
      <c r="E59" s="111"/>
    </row>
    <row r="60" spans="1:5" ht="15">
      <c r="A60" s="106" t="s">
        <v>3</v>
      </c>
      <c r="B60" s="118" t="s">
        <v>78</v>
      </c>
      <c r="C60" s="113" t="s">
        <v>2</v>
      </c>
      <c r="D60" s="113"/>
      <c r="E60" s="114"/>
    </row>
    <row r="61" spans="1:5" ht="15.75" thickBot="1">
      <c r="A61" s="112"/>
      <c r="B61" s="119"/>
      <c r="C61" s="41">
        <v>2020</v>
      </c>
      <c r="D61" s="41">
        <v>2021</v>
      </c>
      <c r="E61" s="44">
        <v>2022</v>
      </c>
    </row>
    <row r="62" spans="1:5" ht="31.5" customHeight="1" thickBot="1">
      <c r="A62" s="96" t="s">
        <v>31</v>
      </c>
      <c r="B62" s="97">
        <f>B63+B66</f>
        <v>25668</v>
      </c>
      <c r="C62" s="97">
        <f>C63+C66</f>
        <v>24897</v>
      </c>
      <c r="D62" s="97">
        <f>D63+D66</f>
        <v>27476</v>
      </c>
      <c r="E62" s="98">
        <f>E63+E66</f>
        <v>28841</v>
      </c>
    </row>
    <row r="63" spans="1:5" ht="15">
      <c r="A63" s="92" t="s">
        <v>32</v>
      </c>
      <c r="B63" s="93">
        <f>B64+B65</f>
        <v>18817</v>
      </c>
      <c r="C63" s="94">
        <f>C64+C65</f>
        <v>18301</v>
      </c>
      <c r="D63" s="94">
        <f>D64+D65</f>
        <v>20145</v>
      </c>
      <c r="E63" s="95">
        <f>E64+E65</f>
        <v>21143</v>
      </c>
    </row>
    <row r="64" spans="1:5" ht="15">
      <c r="A64" s="47" t="s">
        <v>4</v>
      </c>
      <c r="B64" s="149">
        <v>18649</v>
      </c>
      <c r="C64" s="150">
        <v>18111</v>
      </c>
      <c r="D64" s="150">
        <v>19955</v>
      </c>
      <c r="E64" s="151">
        <v>20953</v>
      </c>
    </row>
    <row r="65" spans="1:5" ht="15">
      <c r="A65" s="47" t="s">
        <v>5</v>
      </c>
      <c r="B65" s="149">
        <v>168</v>
      </c>
      <c r="C65" s="150">
        <v>190</v>
      </c>
      <c r="D65" s="150">
        <v>190</v>
      </c>
      <c r="E65" s="151">
        <v>190</v>
      </c>
    </row>
    <row r="66" spans="1:5" ht="26.25">
      <c r="A66" s="99" t="s">
        <v>38</v>
      </c>
      <c r="B66" s="149">
        <v>6851</v>
      </c>
      <c r="C66" s="150">
        <v>6596</v>
      </c>
      <c r="D66" s="150">
        <v>7331</v>
      </c>
      <c r="E66" s="151">
        <v>7698</v>
      </c>
    </row>
    <row r="67" spans="1:5" ht="15.75" thickBot="1">
      <c r="A67" s="48" t="s">
        <v>35</v>
      </c>
      <c r="B67" s="152">
        <v>46.25</v>
      </c>
      <c r="C67" s="153">
        <v>46.3</v>
      </c>
      <c r="D67" s="153">
        <v>46.5</v>
      </c>
      <c r="E67" s="154">
        <v>46.6</v>
      </c>
    </row>
    <row r="69" spans="1:4" ht="15">
      <c r="A69" t="s">
        <v>79</v>
      </c>
      <c r="B69" t="s">
        <v>80</v>
      </c>
      <c r="D69" t="s">
        <v>81</v>
      </c>
    </row>
  </sheetData>
  <sheetProtection/>
  <mergeCells count="24">
    <mergeCell ref="A59:E59"/>
    <mergeCell ref="A60:A61"/>
    <mergeCell ref="B60:B61"/>
    <mergeCell ref="C60:E60"/>
    <mergeCell ref="A36:E36"/>
    <mergeCell ref="A38:A39"/>
    <mergeCell ref="B38:D38"/>
    <mergeCell ref="E38:G38"/>
    <mergeCell ref="B51:D51"/>
    <mergeCell ref="A52:A53"/>
    <mergeCell ref="B52:D52"/>
    <mergeCell ref="E52:G52"/>
    <mergeCell ref="A11:A14"/>
    <mergeCell ref="B11:B14"/>
    <mergeCell ref="C11:E11"/>
    <mergeCell ref="C12:C14"/>
    <mergeCell ref="D12:D14"/>
    <mergeCell ref="E12:E14"/>
    <mergeCell ref="A2:F2"/>
    <mergeCell ref="A4:F4"/>
    <mergeCell ref="A5:F5"/>
    <mergeCell ref="A6:F6"/>
    <mergeCell ref="A7:F7"/>
    <mergeCell ref="A9:E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7 - Střednědobý plán</dc:title>
  <dc:subject/>
  <dc:creator>Kristýna Honzů</dc:creator>
  <cp:keywords/>
  <dc:description/>
  <cp:lastModifiedBy>Jitka Pohanková</cp:lastModifiedBy>
  <cp:lastPrinted>2018-01-25T06:49:24Z</cp:lastPrinted>
  <dcterms:created xsi:type="dcterms:W3CDTF">2015-08-03T06:47:42Z</dcterms:created>
  <dcterms:modified xsi:type="dcterms:W3CDTF">2020-06-03T11:44:28Z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0x01010005A25774E2180F4485F48EFC9C27623F</vt:lpwstr>
  </property>
  <property fmtid="{D5CDD505-2E9C-101B-9397-08002B2CF9AE}" pid="3" name="Platnost">
    <vt:lpwstr>Platné</vt:lpwstr>
  </property>
</Properties>
</file>